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3"/>
  </bookViews>
  <sheets>
    <sheet name="TKHLHK" sheetId="1" r:id="rId1"/>
    <sheet name="HS_NU" sheetId="2" r:id="rId2"/>
    <sheet name="HS_DT" sheetId="3" r:id="rId3"/>
    <sheet name="HS_NU_DT" sheetId="4" r:id="rId4"/>
  </sheets>
  <definedNames/>
  <calcPr fullCalcOnLoad="1"/>
</workbook>
</file>

<file path=xl/sharedStrings.xml><?xml version="1.0" encoding="utf-8"?>
<sst xmlns="http://schemas.openxmlformats.org/spreadsheetml/2006/main" count="360" uniqueCount="64">
  <si>
    <t>STT</t>
  </si>
  <si>
    <t>SL</t>
  </si>
  <si>
    <t>%</t>
  </si>
  <si>
    <t>CỘNG HÒA XÃ HỘI CHỦ NGHĨA VIỆT NAM</t>
  </si>
  <si>
    <t>Độc lập - Tự do - Hạnh phúc</t>
  </si>
  <si>
    <t>Hạnh Kiểm</t>
  </si>
  <si>
    <t>Học Lực</t>
  </si>
  <si>
    <t>Giỏi</t>
  </si>
  <si>
    <t xml:space="preserve"> Khá</t>
  </si>
  <si>
    <t xml:space="preserve"> TB</t>
  </si>
  <si>
    <t xml:space="preserve"> Yếu</t>
  </si>
  <si>
    <t xml:space="preserve"> Kém</t>
  </si>
  <si>
    <t xml:space="preserve"> Tốt</t>
  </si>
  <si>
    <t>TB trở lên</t>
  </si>
  <si>
    <t>Lớp</t>
  </si>
  <si>
    <t>GV chủ nhiệm</t>
  </si>
  <si>
    <t>Chưa đánh giá</t>
  </si>
  <si>
    <t>Tổng số HS (*)</t>
  </si>
  <si>
    <t>PHÒNG GIÁO DỤC VÀ ĐÀO TẠO VĨNH THUẬN</t>
  </si>
  <si>
    <t>TRƯỜNG TH VÀ THCS VĨNH BÌNH BẮC</t>
  </si>
  <si>
    <t>THỐNG KÊ XẾP LOẠI HỌC LỰC - HẠNH KIỂM</t>
  </si>
  <si>
    <t>HỌC KỲ I - NĂM HỌC: 2021-2022</t>
  </si>
  <si>
    <t>Khối 7</t>
  </si>
  <si>
    <t>1.1</t>
  </si>
  <si>
    <t>Lớp 7A</t>
  </si>
  <si>
    <t>Võ Đô La</t>
  </si>
  <si>
    <t>1.2</t>
  </si>
  <si>
    <t>Lớp 7B</t>
  </si>
  <si>
    <t>Danh Thị Chí Linh</t>
  </si>
  <si>
    <t>Lớp 7C</t>
  </si>
  <si>
    <t>Nguyễn Văn Chung</t>
  </si>
  <si>
    <t>Khối 8</t>
  </si>
  <si>
    <t>2.1</t>
  </si>
  <si>
    <t>Lớp 8A</t>
  </si>
  <si>
    <t>Nguyễn Thị Bích Ngân</t>
  </si>
  <si>
    <t>2.2</t>
  </si>
  <si>
    <t>Lớp 8B</t>
  </si>
  <si>
    <t>Nguyễn Văn Trường</t>
  </si>
  <si>
    <t>2.3</t>
  </si>
  <si>
    <t>Lớp 8C</t>
  </si>
  <si>
    <t>Trịnh Văn Thống</t>
  </si>
  <si>
    <t>Khối 9</t>
  </si>
  <si>
    <t>3.1</t>
  </si>
  <si>
    <t>Lớp 9A</t>
  </si>
  <si>
    <t>Đào Văn Hiền</t>
  </si>
  <si>
    <t>3.2</t>
  </si>
  <si>
    <t>Lớp 9B</t>
  </si>
  <si>
    <t>Phan Minh Phượng</t>
  </si>
  <si>
    <t>Toàn trường</t>
  </si>
  <si>
    <t>THỐNG KÊ XẾP LOẠI HỌC LỰC - HẠNH KIỂM HỌC SINH NỮ</t>
  </si>
  <si>
    <t>THỐNG KÊ XẾP LOẠI HỌC LỰC - HẠNH KIỂM HỌC SINH DÂN TỘC</t>
  </si>
  <si>
    <t>THỐNG KÊ XẾP LOẠI HỌC LỰC - HẠNH KIỂM HỌC SINH NỮ DÂN TỘC</t>
  </si>
  <si>
    <t>Vĩnh Bình Bắc, ngày 18 tháng 1 năm 2022</t>
  </si>
  <si>
    <t>PHÓ HIỆU TRƯỞNG</t>
  </si>
  <si>
    <t>Lê Văn Thông</t>
  </si>
  <si>
    <t>K.T HIỆU TRƯỞNG</t>
  </si>
  <si>
    <t>Lớp 6A</t>
  </si>
  <si>
    <t>Lớp 6B</t>
  </si>
  <si>
    <t>Nguyễn Thị Mộng Thùy</t>
  </si>
  <si>
    <t>Võ Thành Nghiêm</t>
  </si>
  <si>
    <t>3.3</t>
  </si>
  <si>
    <t>4.1</t>
  </si>
  <si>
    <t>4.2</t>
  </si>
  <si>
    <t>Khối 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</si>
</sst>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&quot;?&quot;&quot;?&quot;\ &quot;₫&quot;_-;_-@_-"/>
    <numFmt numFmtId="179" formatCode="_-* #,##0.00\ _₫_-;\-* #,##0.00\ _₫_-;_-* &quot;-&quot;&quot;?&quot;&quot;?&quot;\ _₫_-;_-@_-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* #,##0_-;\-* #,##0_-;_-* &quot;-&quot;_-;_-@_-"/>
    <numFmt numFmtId="185" formatCode="_-&quot;XDR&quot;* #,##0_-;\-&quot;XDR&quot;* #,##0_-;_-&quot;XDR&quot;* &quot;-&quot;_-;_-@_-"/>
    <numFmt numFmtId="186" formatCode="_-* #,##0.00_-;\-* #,##0.00_-;_-* &quot;-&quot;&quot;?&quot;&quot;?&quot;_-;_-@_-"/>
    <numFmt numFmtId="187" formatCode="_-&quot;XDR&quot;* #,##0.00_-;\-&quot;XDR&quot;* #,##0.00_-;_-&quot;XDR&quot;* &quot;-&quot;&quot;?&quot;&quot;?&quot;_-;_-@_-"/>
    <numFmt numFmtId="188" formatCode="_(&quot;$&quot;* #,##0.00_);_(&quot;$&quot;* \(#,##0.00\);_(&quot;$&quot;* &quot;-&quot;&quot;?&quot;&quot;?&quot;_);_(@_)"/>
    <numFmt numFmtId="189" formatCode="_(* #,##0.00_);_(* \(#,##0.00\);_(* &quot;-&quot;&quot;?&quot;&quot;?&quot;_);_(@_)"/>
    <numFmt numFmtId="190" formatCode="[$-42A]h:mm:ss\ AM/PM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zoomScalePageLayoutView="0" workbookViewId="0" topLeftCell="C4">
      <selection activeCell="P17" sqref="P17"/>
    </sheetView>
  </sheetViews>
  <sheetFormatPr defaultColWidth="9.140625" defaultRowHeight="15"/>
  <cols>
    <col min="1" max="1" width="5.00390625" style="0" customWidth="1"/>
    <col min="2" max="2" width="9.8515625" style="0" customWidth="1"/>
    <col min="3" max="3" width="20.7109375" style="0" customWidth="1"/>
    <col min="4" max="30" width="6.28125" style="0" customWidth="1"/>
  </cols>
  <sheetData>
    <row r="1" spans="1:32" ht="1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N1" s="2"/>
      <c r="O1" s="2"/>
      <c r="P1" s="2"/>
      <c r="Q1" s="2"/>
      <c r="R1" s="2"/>
      <c r="S1" s="2"/>
      <c r="T1" s="20" t="s">
        <v>3</v>
      </c>
      <c r="U1" s="20"/>
      <c r="V1" s="20"/>
      <c r="W1" s="20"/>
      <c r="X1" s="20"/>
      <c r="Y1" s="20"/>
      <c r="Z1" s="20"/>
      <c r="AA1" s="20"/>
      <c r="AB1" s="20"/>
      <c r="AC1" s="20"/>
      <c r="AD1" s="20"/>
      <c r="AE1" s="2"/>
      <c r="AF1" s="2"/>
    </row>
    <row r="2" spans="1:32" ht="1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"/>
      <c r="N2" s="2"/>
      <c r="O2" s="2"/>
      <c r="P2" s="2"/>
      <c r="Q2" s="2"/>
      <c r="R2" s="2"/>
      <c r="S2" s="2"/>
      <c r="T2" s="21" t="s">
        <v>4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"/>
      <c r="AF2" s="2"/>
    </row>
    <row r="3" spans="1:32" ht="15" customHeight="1">
      <c r="A3" s="5"/>
      <c r="B3" s="13"/>
      <c r="C3" s="4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9"/>
      <c r="S3" s="9"/>
      <c r="T3" s="22" t="s">
        <v>52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"/>
      <c r="AF3" s="2"/>
    </row>
    <row r="4" spans="1:32" ht="15" customHeight="1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"/>
      <c r="AF4" s="2"/>
    </row>
    <row r="5" spans="1:32" ht="15" customHeight="1">
      <c r="A5" s="20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"/>
      <c r="AF5" s="2"/>
    </row>
    <row r="6" spans="1:32" ht="15" customHeight="1">
      <c r="A6" s="1"/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 customHeight="1">
      <c r="A7" s="23" t="s">
        <v>0</v>
      </c>
      <c r="B7" s="24" t="s">
        <v>14</v>
      </c>
      <c r="C7" s="24" t="s">
        <v>15</v>
      </c>
      <c r="D7" s="24" t="s">
        <v>17</v>
      </c>
      <c r="E7" s="25" t="s">
        <v>6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25" t="s">
        <v>5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2"/>
      <c r="AF7" s="2"/>
    </row>
    <row r="8" spans="1:32" ht="31.5" customHeight="1">
      <c r="A8" s="23"/>
      <c r="B8" s="24"/>
      <c r="C8" s="24"/>
      <c r="D8" s="24"/>
      <c r="E8" s="23" t="s">
        <v>7</v>
      </c>
      <c r="F8" s="23"/>
      <c r="G8" s="23" t="s">
        <v>8</v>
      </c>
      <c r="H8" s="23"/>
      <c r="I8" s="23" t="s">
        <v>9</v>
      </c>
      <c r="J8" s="23"/>
      <c r="K8" s="23" t="s">
        <v>10</v>
      </c>
      <c r="L8" s="23"/>
      <c r="M8" s="23" t="s">
        <v>11</v>
      </c>
      <c r="N8" s="23"/>
      <c r="O8" s="33" t="s">
        <v>13</v>
      </c>
      <c r="P8" s="34"/>
      <c r="Q8" s="33" t="s">
        <v>16</v>
      </c>
      <c r="R8" s="34"/>
      <c r="S8" s="23" t="s">
        <v>12</v>
      </c>
      <c r="T8" s="23"/>
      <c r="U8" s="23" t="s">
        <v>8</v>
      </c>
      <c r="V8" s="23"/>
      <c r="W8" s="23" t="s">
        <v>9</v>
      </c>
      <c r="X8" s="23"/>
      <c r="Y8" s="23" t="s">
        <v>10</v>
      </c>
      <c r="Z8" s="23"/>
      <c r="AA8" s="33" t="s">
        <v>13</v>
      </c>
      <c r="AB8" s="34"/>
      <c r="AC8" s="33" t="s">
        <v>16</v>
      </c>
      <c r="AD8" s="34"/>
      <c r="AE8" s="2"/>
      <c r="AF8" s="2"/>
    </row>
    <row r="9" spans="1:32" ht="15" customHeight="1">
      <c r="A9" s="23"/>
      <c r="B9" s="24"/>
      <c r="C9" s="24"/>
      <c r="D9" s="24"/>
      <c r="E9" s="12" t="s">
        <v>1</v>
      </c>
      <c r="F9" s="12" t="s">
        <v>2</v>
      </c>
      <c r="G9" s="12" t="s">
        <v>1</v>
      </c>
      <c r="H9" s="12" t="s">
        <v>2</v>
      </c>
      <c r="I9" s="12" t="s">
        <v>1</v>
      </c>
      <c r="J9" s="12" t="s">
        <v>2</v>
      </c>
      <c r="K9" s="12" t="s">
        <v>1</v>
      </c>
      <c r="L9" s="12" t="s">
        <v>2</v>
      </c>
      <c r="M9" s="12" t="s">
        <v>1</v>
      </c>
      <c r="N9" s="12" t="s">
        <v>2</v>
      </c>
      <c r="O9" s="12" t="s">
        <v>1</v>
      </c>
      <c r="P9" s="12" t="s">
        <v>2</v>
      </c>
      <c r="Q9" s="12" t="s">
        <v>1</v>
      </c>
      <c r="R9" s="12" t="s">
        <v>2</v>
      </c>
      <c r="S9" s="12" t="s">
        <v>1</v>
      </c>
      <c r="T9" s="12" t="s">
        <v>2</v>
      </c>
      <c r="U9" s="12" t="s">
        <v>1</v>
      </c>
      <c r="V9" s="12" t="s">
        <v>2</v>
      </c>
      <c r="W9" s="12" t="s">
        <v>1</v>
      </c>
      <c r="X9" s="12" t="s">
        <v>2</v>
      </c>
      <c r="Y9" s="12" t="s">
        <v>1</v>
      </c>
      <c r="Z9" s="12" t="s">
        <v>2</v>
      </c>
      <c r="AA9" s="12" t="s">
        <v>1</v>
      </c>
      <c r="AB9" s="12" t="s">
        <v>2</v>
      </c>
      <c r="AC9" s="12" t="s">
        <v>1</v>
      </c>
      <c r="AD9" s="12" t="s">
        <v>2</v>
      </c>
      <c r="AE9" s="2"/>
      <c r="AF9" s="2"/>
    </row>
    <row r="10" spans="1:32" ht="15" customHeight="1">
      <c r="A10" s="28" t="s">
        <v>48</v>
      </c>
      <c r="B10" s="29"/>
      <c r="C10" s="29"/>
      <c r="D10" s="10">
        <f>SUM(D14+D18+D22+D11)</f>
        <v>242</v>
      </c>
      <c r="E10" s="10">
        <f>SUM(E14+E18+E22+E11)</f>
        <v>54</v>
      </c>
      <c r="F10" s="10">
        <f aca="true" t="shared" si="0" ref="F10:F24">IF(D10&gt;0,ROUND(E10/D10*100,2),0)</f>
        <v>22.31</v>
      </c>
      <c r="G10" s="10">
        <f>SUM(G14+G18+G22+G11)</f>
        <v>72</v>
      </c>
      <c r="H10" s="10">
        <f aca="true" t="shared" si="1" ref="H10:H24">IF(D10&gt;0,ROUND(G10/D10*100,2),0)</f>
        <v>29.75</v>
      </c>
      <c r="I10" s="10">
        <f>SUM(I14+I18+I22+I11)</f>
        <v>85</v>
      </c>
      <c r="J10" s="10">
        <f aca="true" t="shared" si="2" ref="J10:J24">IF(D10&gt;0,ROUND(I10/D10*100,2),0)</f>
        <v>35.12</v>
      </c>
      <c r="K10" s="10">
        <f>SUM(K14+K18+K22+K11)</f>
        <v>31</v>
      </c>
      <c r="L10" s="10">
        <f aca="true" t="shared" si="3" ref="L10:L24">IF(D10&gt;0,ROUND(K10/D10*100,2),0)</f>
        <v>12.81</v>
      </c>
      <c r="M10" s="10">
        <f>SUM(M14:M24)/2</f>
        <v>0</v>
      </c>
      <c r="N10" s="10">
        <f aca="true" t="shared" si="4" ref="N10:N24">IF(D10&gt;0,ROUND(M10/D10*100,2),0)</f>
        <v>0</v>
      </c>
      <c r="O10" s="10">
        <f>SUM(O14+O18+O22+O11)</f>
        <v>211</v>
      </c>
      <c r="P10" s="10">
        <f aca="true" t="shared" si="5" ref="P10:P24">IF(D10&gt;0,ROUND(O10/D10*100,2),0)</f>
        <v>87.19</v>
      </c>
      <c r="Q10" s="10">
        <f>SUM(Q14:Q24)/2</f>
        <v>0</v>
      </c>
      <c r="R10" s="10">
        <f aca="true" t="shared" si="6" ref="R10:R24">IF(D10&gt;0,ROUND(Q10/D10*100,2),0)</f>
        <v>0</v>
      </c>
      <c r="S10" s="10">
        <f>SUM(S14+S18+S22+S11)</f>
        <v>187</v>
      </c>
      <c r="T10" s="10">
        <f aca="true" t="shared" si="7" ref="T10:T24">IF(D10&gt;0,ROUND(S10/D10*100,2),0)</f>
        <v>77.27</v>
      </c>
      <c r="U10" s="10">
        <f>SUM(U14+U18+U22+U11)</f>
        <v>39</v>
      </c>
      <c r="V10" s="10">
        <f aca="true" t="shared" si="8" ref="V10:V24">IF(D10&gt;0,ROUND(U10/D10*100,2),0)</f>
        <v>16.12</v>
      </c>
      <c r="W10" s="10">
        <f>SUM(W14+W18+W22+W11)</f>
        <v>16</v>
      </c>
      <c r="X10" s="10">
        <f aca="true" t="shared" si="9" ref="X10:X24">IF(D10&gt;0,ROUND(W10/D10*100,2),0)</f>
        <v>6.61</v>
      </c>
      <c r="Y10" s="10">
        <f>SUM(Y14:Y24)/2</f>
        <v>0</v>
      </c>
      <c r="Z10" s="10">
        <f aca="true" t="shared" si="10" ref="Z10:Z24">IF(D10&gt;0,ROUND(Y10/D10*100,2),0)</f>
        <v>0</v>
      </c>
      <c r="AA10" s="10">
        <f>SUM(AA14+AA18+AA22+AA11)</f>
        <v>242</v>
      </c>
      <c r="AB10" s="10">
        <f>IF(D10&gt;0,ROUND(AA10/D10*100,2),0)</f>
        <v>100</v>
      </c>
      <c r="AC10" s="10">
        <f>SUM(AC14:AC24)/2</f>
        <v>0</v>
      </c>
      <c r="AD10" s="10">
        <f aca="true" t="shared" si="11" ref="AD10:AD24">IF(D10&gt;0,ROUND(AC10/D10*100,2),0)</f>
        <v>0</v>
      </c>
      <c r="AE10" s="2"/>
      <c r="AF10" s="2"/>
    </row>
    <row r="11" spans="1:32" ht="15" customHeight="1">
      <c r="A11" s="15">
        <v>1</v>
      </c>
      <c r="B11" s="16" t="s">
        <v>63</v>
      </c>
      <c r="C11" s="16"/>
      <c r="D11" s="10">
        <f>SUM(D12:D13)</f>
        <v>52</v>
      </c>
      <c r="E11" s="17">
        <f>SUM(E12:E13)</f>
        <v>4</v>
      </c>
      <c r="F11" s="10">
        <f>IF(D11&gt;0,ROUND(E11/D11*100,2),0)</f>
        <v>7.69</v>
      </c>
      <c r="G11" s="10">
        <f>SUM(G12:G13)</f>
        <v>7</v>
      </c>
      <c r="H11" s="10">
        <f>IF(D11&gt;0,ROUND(G11/D11*100,2),0)</f>
        <v>13.46</v>
      </c>
      <c r="I11" s="10">
        <f>SUM(I12:I13)</f>
        <v>35</v>
      </c>
      <c r="J11" s="10">
        <f>IF(D11&gt;0,ROUND(I11/D11*100,2),0)</f>
        <v>67.31</v>
      </c>
      <c r="K11" s="10">
        <f>SUM(K12:K13)</f>
        <v>6</v>
      </c>
      <c r="L11" s="10">
        <f>IF(D11&gt;0,ROUND(K11/D11*100,2),0)</f>
        <v>11.54</v>
      </c>
      <c r="M11" s="10">
        <f>SUM(M12:M13)</f>
        <v>0</v>
      </c>
      <c r="N11" s="10">
        <f>IF(D11&gt;0,ROUND(M11/D11*100,2),0)</f>
        <v>0</v>
      </c>
      <c r="O11" s="10">
        <f>SUM(O12:O13)</f>
        <v>46</v>
      </c>
      <c r="P11" s="10">
        <f>IF(D11&gt;0,ROUND(O11/D11*100,2),0)</f>
        <v>88.46</v>
      </c>
      <c r="Q11" s="10">
        <f>SUM(Q12:Q13)</f>
        <v>0</v>
      </c>
      <c r="R11" s="10">
        <f>IF(D11&gt;0,ROUND(Q11/D11*100,2),0)</f>
        <v>0</v>
      </c>
      <c r="S11" s="10">
        <f>SUM(S12:S13)</f>
        <v>17</v>
      </c>
      <c r="T11" s="10">
        <f>IF(D11&gt;0,ROUND(S11/D11*100,2),0)</f>
        <v>32.69</v>
      </c>
      <c r="U11" s="10">
        <f>SUM(U12:U13)</f>
        <v>19</v>
      </c>
      <c r="V11" s="10">
        <f>IF(D11&gt;0,ROUND(U11/D11*100,2),0)</f>
        <v>36.54</v>
      </c>
      <c r="W11" s="10">
        <f>SUM(W12:W13)</f>
        <v>16</v>
      </c>
      <c r="X11" s="10">
        <f>IF(D11&gt;0,ROUND(W11/D11*100,2),0)</f>
        <v>30.77</v>
      </c>
      <c r="Y11" s="10">
        <f>SUM(Y12:Y13)</f>
        <v>0</v>
      </c>
      <c r="Z11" s="10">
        <f>IF(D11&gt;0,ROUND(Y11/D11*100,2),0)</f>
        <v>0</v>
      </c>
      <c r="AA11" s="10">
        <f>SUM(AA12:AA13)</f>
        <v>52</v>
      </c>
      <c r="AB11" s="10">
        <f>IF(AA11&gt;0,ROUND(AA11/D11*100,2),0)</f>
        <v>100</v>
      </c>
      <c r="AC11" s="10">
        <f>SUM(AC12:AC13)</f>
        <v>0</v>
      </c>
      <c r="AD11" s="10">
        <f>IF(D11&gt;0,ROUND(AC11/D11*100,2),0)</f>
        <v>0</v>
      </c>
      <c r="AE11" s="2"/>
      <c r="AF11" s="2"/>
    </row>
    <row r="12" spans="1:32" ht="15" customHeight="1">
      <c r="A12" s="7" t="s">
        <v>23</v>
      </c>
      <c r="B12" s="6" t="s">
        <v>56</v>
      </c>
      <c r="C12" s="18" t="s">
        <v>58</v>
      </c>
      <c r="D12" s="8">
        <v>37</v>
      </c>
      <c r="E12" s="8">
        <v>4</v>
      </c>
      <c r="F12" s="8">
        <f>IF(D12&gt;0,ROUND(E12/D12*100,2),0)</f>
        <v>10.81</v>
      </c>
      <c r="G12" s="8">
        <v>4</v>
      </c>
      <c r="H12" s="8">
        <f>IF(D12&gt;0,ROUND(G12/D12*100,2),0)</f>
        <v>10.81</v>
      </c>
      <c r="I12" s="8">
        <v>23</v>
      </c>
      <c r="J12" s="8">
        <f>IF(D12&gt;0,ROUND(I12/D12*100,2),0)</f>
        <v>62.16</v>
      </c>
      <c r="K12" s="8">
        <v>6</v>
      </c>
      <c r="L12" s="8">
        <f>IF(D12&gt;0,ROUND(K12/D12*100,2),0)</f>
        <v>16.22</v>
      </c>
      <c r="M12" s="8">
        <v>0</v>
      </c>
      <c r="N12" s="8">
        <f>IF(D12&gt;0,ROUND(M12/D12*100,2),0)</f>
        <v>0</v>
      </c>
      <c r="O12" s="8">
        <v>31</v>
      </c>
      <c r="P12" s="8">
        <f>IF(D12&gt;0,ROUND(O12/D12*100,2),0)</f>
        <v>83.78</v>
      </c>
      <c r="Q12" s="8">
        <v>0</v>
      </c>
      <c r="R12" s="8">
        <f>IF(D12&gt;0,ROUND(Q12/D12*100,2),0)</f>
        <v>0</v>
      </c>
      <c r="S12" s="8">
        <v>8</v>
      </c>
      <c r="T12" s="8">
        <f>IF(D12&gt;0,ROUND(S12/D12*100,2),0)</f>
        <v>21.62</v>
      </c>
      <c r="U12" s="8">
        <v>14</v>
      </c>
      <c r="V12" s="8">
        <f>IF(D12&gt;0,ROUND(U12/D12*100,2),0)</f>
        <v>37.84</v>
      </c>
      <c r="W12" s="8">
        <v>15</v>
      </c>
      <c r="X12" s="8">
        <f>IF(D12&gt;0,ROUND(W12/D12*100,2),0)</f>
        <v>40.54</v>
      </c>
      <c r="Y12" s="8">
        <v>0</v>
      </c>
      <c r="Z12" s="8">
        <f>IF(D12&gt;0,ROUND(Y12/D12*100,2),0)</f>
        <v>0</v>
      </c>
      <c r="AA12" s="8">
        <v>37</v>
      </c>
      <c r="AB12" s="8">
        <f>IF(AA12&gt;0,ROUND(AA12/D12*100,2),0)</f>
        <v>100</v>
      </c>
      <c r="AC12" s="8">
        <v>0</v>
      </c>
      <c r="AD12" s="8">
        <f>IF(D12&gt;0,ROUND(AC12/D12*100,2),0)</f>
        <v>0</v>
      </c>
      <c r="AE12" s="2"/>
      <c r="AF12" s="2"/>
    </row>
    <row r="13" spans="1:32" ht="15" customHeight="1">
      <c r="A13" s="7" t="s">
        <v>26</v>
      </c>
      <c r="B13" s="6" t="s">
        <v>57</v>
      </c>
      <c r="C13" s="6" t="s">
        <v>59</v>
      </c>
      <c r="D13" s="8">
        <v>15</v>
      </c>
      <c r="E13" s="8">
        <v>0</v>
      </c>
      <c r="F13" s="8">
        <f>IF(D13&gt;0,ROUND(E13/D13*100,2),0)</f>
        <v>0</v>
      </c>
      <c r="G13" s="8">
        <v>3</v>
      </c>
      <c r="H13" s="8">
        <f>IF(D13&gt;0,ROUND(G13/D13*100,2),0)</f>
        <v>20</v>
      </c>
      <c r="I13" s="8">
        <v>12</v>
      </c>
      <c r="J13" s="8">
        <f>IF(D13&gt;0,ROUND(I13/D13*100,2),0)</f>
        <v>80</v>
      </c>
      <c r="K13" s="8">
        <v>0</v>
      </c>
      <c r="L13" s="8">
        <f>IF(D13&gt;0,ROUND(K13/D13*100,2),0)</f>
        <v>0</v>
      </c>
      <c r="M13" s="8">
        <v>0</v>
      </c>
      <c r="N13" s="8">
        <f>IF(D13&gt;0,ROUND(M13/D13*100,2),0)</f>
        <v>0</v>
      </c>
      <c r="O13" s="8">
        <v>15</v>
      </c>
      <c r="P13" s="8">
        <f>IF(D13&gt;0,ROUND(O13/D13*100,2),0)</f>
        <v>100</v>
      </c>
      <c r="Q13" s="8">
        <v>0</v>
      </c>
      <c r="R13" s="8">
        <f>IF(D13&gt;0,ROUND(Q13/D13*100,2),0)</f>
        <v>0</v>
      </c>
      <c r="S13" s="8">
        <v>9</v>
      </c>
      <c r="T13" s="8">
        <f>IF(D13&gt;0,ROUND(S13/D13*100,2),0)</f>
        <v>60</v>
      </c>
      <c r="U13" s="8">
        <v>5</v>
      </c>
      <c r="V13" s="8">
        <f>IF(D13&gt;0,ROUND(U13/D13*100,2),0)</f>
        <v>33.33</v>
      </c>
      <c r="W13" s="8">
        <v>1</v>
      </c>
      <c r="X13" s="8">
        <f>IF(D13&gt;0,ROUND(W13/D13*100,2),0)</f>
        <v>6.67</v>
      </c>
      <c r="Y13" s="8">
        <v>0</v>
      </c>
      <c r="Z13" s="8">
        <f>IF(D13&gt;0,ROUND(Y13/D13*100,2),0)</f>
        <v>0</v>
      </c>
      <c r="AA13" s="8">
        <v>15</v>
      </c>
      <c r="AB13" s="8">
        <f>IF(AA13&gt;0,ROUND(AA13/D13*100,2),0)</f>
        <v>100</v>
      </c>
      <c r="AC13" s="8">
        <v>0</v>
      </c>
      <c r="AD13" s="8">
        <f>IF(D13&gt;0,ROUND(AC13/D13*100,2),0)</f>
        <v>0</v>
      </c>
      <c r="AE13" s="2"/>
      <c r="AF13" s="2"/>
    </row>
    <row r="14" spans="1:32" ht="15" customHeight="1">
      <c r="A14" s="15">
        <v>2</v>
      </c>
      <c r="B14" s="16" t="s">
        <v>22</v>
      </c>
      <c r="C14" s="16"/>
      <c r="D14" s="10">
        <f>SUM(D15:D17)</f>
        <v>65</v>
      </c>
      <c r="E14" s="17">
        <f>SUM(E15:E17)</f>
        <v>12</v>
      </c>
      <c r="F14" s="10">
        <f t="shared" si="0"/>
        <v>18.46</v>
      </c>
      <c r="G14" s="10">
        <f>SUM(G15:G17)</f>
        <v>19</v>
      </c>
      <c r="H14" s="10">
        <f t="shared" si="1"/>
        <v>29.23</v>
      </c>
      <c r="I14" s="10">
        <f>SUM(I15:I17)</f>
        <v>16</v>
      </c>
      <c r="J14" s="10">
        <f t="shared" si="2"/>
        <v>24.62</v>
      </c>
      <c r="K14" s="10">
        <f>SUM(K15:K17)</f>
        <v>18</v>
      </c>
      <c r="L14" s="10">
        <f t="shared" si="3"/>
        <v>27.69</v>
      </c>
      <c r="M14" s="10">
        <f>SUM(M15:M17)</f>
        <v>0</v>
      </c>
      <c r="N14" s="10">
        <f t="shared" si="4"/>
        <v>0</v>
      </c>
      <c r="O14" s="10">
        <f>SUM(O15:O17)</f>
        <v>47</v>
      </c>
      <c r="P14" s="10">
        <f t="shared" si="5"/>
        <v>72.31</v>
      </c>
      <c r="Q14" s="10">
        <f>SUM(Q15:Q17)</f>
        <v>0</v>
      </c>
      <c r="R14" s="10">
        <f t="shared" si="6"/>
        <v>0</v>
      </c>
      <c r="S14" s="10">
        <f>SUM(S15:S17)</f>
        <v>50</v>
      </c>
      <c r="T14" s="10">
        <f t="shared" si="7"/>
        <v>76.92</v>
      </c>
      <c r="U14" s="10">
        <f>SUM(U15:U17)</f>
        <v>15</v>
      </c>
      <c r="V14" s="10">
        <f t="shared" si="8"/>
        <v>23.08</v>
      </c>
      <c r="W14" s="10">
        <f>SUM(W15:W17)</f>
        <v>0</v>
      </c>
      <c r="X14" s="10">
        <f t="shared" si="9"/>
        <v>0</v>
      </c>
      <c r="Y14" s="10">
        <f>SUM(Y15:Y17)</f>
        <v>0</v>
      </c>
      <c r="Z14" s="10">
        <f t="shared" si="10"/>
        <v>0</v>
      </c>
      <c r="AA14" s="10">
        <f>SUM(AA15:AA17)</f>
        <v>65</v>
      </c>
      <c r="AB14" s="10">
        <f aca="true" t="shared" si="12" ref="AB14:AB24">IF(AA14&gt;0,ROUND(AA14/D14*100,2),0)</f>
        <v>100</v>
      </c>
      <c r="AC14" s="10">
        <f>SUM(AC15:AC17)</f>
        <v>0</v>
      </c>
      <c r="AD14" s="10">
        <f t="shared" si="11"/>
        <v>0</v>
      </c>
      <c r="AE14" s="2"/>
      <c r="AF14" s="2"/>
    </row>
    <row r="15" spans="1:32" ht="15" customHeight="1">
      <c r="A15" s="7" t="s">
        <v>32</v>
      </c>
      <c r="B15" s="6" t="s">
        <v>24</v>
      </c>
      <c r="C15" s="6" t="s">
        <v>25</v>
      </c>
      <c r="D15" s="8">
        <v>27</v>
      </c>
      <c r="E15" s="8">
        <v>5</v>
      </c>
      <c r="F15" s="8">
        <f t="shared" si="0"/>
        <v>18.52</v>
      </c>
      <c r="G15" s="8">
        <v>12</v>
      </c>
      <c r="H15" s="8">
        <f t="shared" si="1"/>
        <v>44.44</v>
      </c>
      <c r="I15" s="8">
        <v>5</v>
      </c>
      <c r="J15" s="8">
        <f t="shared" si="2"/>
        <v>18.52</v>
      </c>
      <c r="K15" s="8">
        <v>5</v>
      </c>
      <c r="L15" s="8">
        <f t="shared" si="3"/>
        <v>18.52</v>
      </c>
      <c r="M15" s="8">
        <v>0</v>
      </c>
      <c r="N15" s="8">
        <f t="shared" si="4"/>
        <v>0</v>
      </c>
      <c r="O15" s="8">
        <v>22</v>
      </c>
      <c r="P15" s="8">
        <f t="shared" si="5"/>
        <v>81.48</v>
      </c>
      <c r="Q15" s="8">
        <v>0</v>
      </c>
      <c r="R15" s="8">
        <f t="shared" si="6"/>
        <v>0</v>
      </c>
      <c r="S15" s="8">
        <v>22</v>
      </c>
      <c r="T15" s="8">
        <f t="shared" si="7"/>
        <v>81.48</v>
      </c>
      <c r="U15" s="8">
        <v>5</v>
      </c>
      <c r="V15" s="8">
        <f t="shared" si="8"/>
        <v>18.52</v>
      </c>
      <c r="W15" s="8">
        <v>0</v>
      </c>
      <c r="X15" s="8">
        <f t="shared" si="9"/>
        <v>0</v>
      </c>
      <c r="Y15" s="8">
        <v>0</v>
      </c>
      <c r="Z15" s="8">
        <f t="shared" si="10"/>
        <v>0</v>
      </c>
      <c r="AA15" s="8">
        <v>27</v>
      </c>
      <c r="AB15" s="8">
        <f t="shared" si="12"/>
        <v>100</v>
      </c>
      <c r="AC15" s="8">
        <v>0</v>
      </c>
      <c r="AD15" s="8">
        <f t="shared" si="11"/>
        <v>0</v>
      </c>
      <c r="AE15" s="2"/>
      <c r="AF15" s="2"/>
    </row>
    <row r="16" spans="1:32" ht="15" customHeight="1">
      <c r="A16" s="7" t="s">
        <v>35</v>
      </c>
      <c r="B16" s="6" t="s">
        <v>27</v>
      </c>
      <c r="C16" s="6" t="s">
        <v>28</v>
      </c>
      <c r="D16" s="8">
        <v>25</v>
      </c>
      <c r="E16" s="8">
        <v>6</v>
      </c>
      <c r="F16" s="8">
        <f t="shared" si="0"/>
        <v>24</v>
      </c>
      <c r="G16" s="8">
        <v>5</v>
      </c>
      <c r="H16" s="8">
        <f t="shared" si="1"/>
        <v>20</v>
      </c>
      <c r="I16" s="8">
        <v>5</v>
      </c>
      <c r="J16" s="8">
        <f t="shared" si="2"/>
        <v>20</v>
      </c>
      <c r="K16" s="8">
        <v>9</v>
      </c>
      <c r="L16" s="8">
        <f t="shared" si="3"/>
        <v>36</v>
      </c>
      <c r="M16" s="8">
        <v>0</v>
      </c>
      <c r="N16" s="8">
        <f t="shared" si="4"/>
        <v>0</v>
      </c>
      <c r="O16" s="8">
        <v>16</v>
      </c>
      <c r="P16" s="8">
        <f t="shared" si="5"/>
        <v>64</v>
      </c>
      <c r="Q16" s="8">
        <v>0</v>
      </c>
      <c r="R16" s="8">
        <f t="shared" si="6"/>
        <v>0</v>
      </c>
      <c r="S16" s="8">
        <v>19</v>
      </c>
      <c r="T16" s="8">
        <f t="shared" si="7"/>
        <v>76</v>
      </c>
      <c r="U16" s="8">
        <v>6</v>
      </c>
      <c r="V16" s="8">
        <f t="shared" si="8"/>
        <v>24</v>
      </c>
      <c r="W16" s="8">
        <v>0</v>
      </c>
      <c r="X16" s="8">
        <f t="shared" si="9"/>
        <v>0</v>
      </c>
      <c r="Y16" s="8">
        <v>0</v>
      </c>
      <c r="Z16" s="8">
        <f t="shared" si="10"/>
        <v>0</v>
      </c>
      <c r="AA16" s="8">
        <v>25</v>
      </c>
      <c r="AB16" s="8">
        <f t="shared" si="12"/>
        <v>100</v>
      </c>
      <c r="AC16" s="8">
        <v>0</v>
      </c>
      <c r="AD16" s="8">
        <f t="shared" si="11"/>
        <v>0</v>
      </c>
      <c r="AE16" s="2"/>
      <c r="AF16" s="2"/>
    </row>
    <row r="17" spans="1:32" ht="15" customHeight="1">
      <c r="A17" s="7" t="s">
        <v>38</v>
      </c>
      <c r="B17" s="6" t="s">
        <v>29</v>
      </c>
      <c r="C17" s="6" t="s">
        <v>30</v>
      </c>
      <c r="D17" s="8">
        <v>13</v>
      </c>
      <c r="E17" s="8">
        <v>1</v>
      </c>
      <c r="F17" s="8">
        <f t="shared" si="0"/>
        <v>7.69</v>
      </c>
      <c r="G17" s="8">
        <v>2</v>
      </c>
      <c r="H17" s="8">
        <f t="shared" si="1"/>
        <v>15.38</v>
      </c>
      <c r="I17" s="8">
        <v>6</v>
      </c>
      <c r="J17" s="8">
        <f t="shared" si="2"/>
        <v>46.15</v>
      </c>
      <c r="K17" s="8">
        <v>4</v>
      </c>
      <c r="L17" s="8">
        <f t="shared" si="3"/>
        <v>30.77</v>
      </c>
      <c r="M17" s="8">
        <v>0</v>
      </c>
      <c r="N17" s="8">
        <f t="shared" si="4"/>
        <v>0</v>
      </c>
      <c r="O17" s="8">
        <v>9</v>
      </c>
      <c r="P17" s="8">
        <f t="shared" si="5"/>
        <v>69.23</v>
      </c>
      <c r="Q17" s="8">
        <v>0</v>
      </c>
      <c r="R17" s="8">
        <f t="shared" si="6"/>
        <v>0</v>
      </c>
      <c r="S17" s="8">
        <v>9</v>
      </c>
      <c r="T17" s="8">
        <f t="shared" si="7"/>
        <v>69.23</v>
      </c>
      <c r="U17" s="8">
        <v>4</v>
      </c>
      <c r="V17" s="8">
        <f t="shared" si="8"/>
        <v>30.77</v>
      </c>
      <c r="W17" s="8">
        <v>0</v>
      </c>
      <c r="X17" s="8">
        <f t="shared" si="9"/>
        <v>0</v>
      </c>
      <c r="Y17" s="8">
        <v>0</v>
      </c>
      <c r="Z17" s="8">
        <f t="shared" si="10"/>
        <v>0</v>
      </c>
      <c r="AA17" s="8">
        <v>13</v>
      </c>
      <c r="AB17" s="8">
        <f t="shared" si="12"/>
        <v>100</v>
      </c>
      <c r="AC17" s="8">
        <v>0</v>
      </c>
      <c r="AD17" s="8">
        <f t="shared" si="11"/>
        <v>0</v>
      </c>
      <c r="AE17" s="2"/>
      <c r="AF17" s="2"/>
    </row>
    <row r="18" spans="1:32" ht="15" customHeight="1">
      <c r="A18" s="15">
        <v>3</v>
      </c>
      <c r="B18" s="16" t="s">
        <v>31</v>
      </c>
      <c r="C18" s="16"/>
      <c r="D18" s="10">
        <f>SUM(D19:D21)</f>
        <v>70</v>
      </c>
      <c r="E18" s="17">
        <f>SUM(E19:E21)</f>
        <v>26</v>
      </c>
      <c r="F18" s="10">
        <f t="shared" si="0"/>
        <v>37.14</v>
      </c>
      <c r="G18" s="10">
        <f>SUM(G19:G21)</f>
        <v>20</v>
      </c>
      <c r="H18" s="10">
        <f t="shared" si="1"/>
        <v>28.57</v>
      </c>
      <c r="I18" s="10">
        <f>SUM(I19:I21)</f>
        <v>20</v>
      </c>
      <c r="J18" s="10">
        <f t="shared" si="2"/>
        <v>28.57</v>
      </c>
      <c r="K18" s="10">
        <f>SUM(K19:K21)</f>
        <v>4</v>
      </c>
      <c r="L18" s="10">
        <f t="shared" si="3"/>
        <v>5.71</v>
      </c>
      <c r="M18" s="10">
        <f>SUM(M19:M21)</f>
        <v>0</v>
      </c>
      <c r="N18" s="10">
        <f t="shared" si="4"/>
        <v>0</v>
      </c>
      <c r="O18" s="10">
        <f>SUM(O19:O21)</f>
        <v>66</v>
      </c>
      <c r="P18" s="10">
        <f t="shared" si="5"/>
        <v>94.29</v>
      </c>
      <c r="Q18" s="10">
        <f>SUM(Q19:Q21)</f>
        <v>0</v>
      </c>
      <c r="R18" s="10">
        <f t="shared" si="6"/>
        <v>0</v>
      </c>
      <c r="S18" s="10">
        <f>SUM(S19:S21)</f>
        <v>68</v>
      </c>
      <c r="T18" s="10">
        <f t="shared" si="7"/>
        <v>97.14</v>
      </c>
      <c r="U18" s="10">
        <f>SUM(U19:U21)</f>
        <v>2</v>
      </c>
      <c r="V18" s="10">
        <f t="shared" si="8"/>
        <v>2.86</v>
      </c>
      <c r="W18" s="10">
        <f>SUM(W19:W21)</f>
        <v>0</v>
      </c>
      <c r="X18" s="10">
        <f t="shared" si="9"/>
        <v>0</v>
      </c>
      <c r="Y18" s="10">
        <f>SUM(Y19:Y21)</f>
        <v>0</v>
      </c>
      <c r="Z18" s="10">
        <f t="shared" si="10"/>
        <v>0</v>
      </c>
      <c r="AA18" s="10">
        <f>SUM(AA19:AA21)</f>
        <v>70</v>
      </c>
      <c r="AB18" s="10">
        <f t="shared" si="12"/>
        <v>100</v>
      </c>
      <c r="AC18" s="10">
        <f>SUM(AC19:AC21)</f>
        <v>0</v>
      </c>
      <c r="AD18" s="10">
        <f t="shared" si="11"/>
        <v>0</v>
      </c>
      <c r="AE18" s="2"/>
      <c r="AF18" s="2"/>
    </row>
    <row r="19" spans="1:32" ht="15" customHeight="1">
      <c r="A19" s="7" t="s">
        <v>42</v>
      </c>
      <c r="B19" s="6" t="s">
        <v>33</v>
      </c>
      <c r="C19" s="6" t="s">
        <v>34</v>
      </c>
      <c r="D19" s="8">
        <v>30</v>
      </c>
      <c r="E19" s="8">
        <v>12</v>
      </c>
      <c r="F19" s="8">
        <f t="shared" si="0"/>
        <v>40</v>
      </c>
      <c r="G19" s="8">
        <v>8</v>
      </c>
      <c r="H19" s="8">
        <f t="shared" si="1"/>
        <v>26.67</v>
      </c>
      <c r="I19" s="8">
        <v>8</v>
      </c>
      <c r="J19" s="8">
        <f t="shared" si="2"/>
        <v>26.67</v>
      </c>
      <c r="K19" s="8">
        <v>2</v>
      </c>
      <c r="L19" s="8">
        <f t="shared" si="3"/>
        <v>6.67</v>
      </c>
      <c r="M19" s="8">
        <v>0</v>
      </c>
      <c r="N19" s="8">
        <f t="shared" si="4"/>
        <v>0</v>
      </c>
      <c r="O19" s="8">
        <v>28</v>
      </c>
      <c r="P19" s="8">
        <f t="shared" si="5"/>
        <v>93.33</v>
      </c>
      <c r="Q19" s="8">
        <v>0</v>
      </c>
      <c r="R19" s="8">
        <f t="shared" si="6"/>
        <v>0</v>
      </c>
      <c r="S19" s="8">
        <v>30</v>
      </c>
      <c r="T19" s="8">
        <f t="shared" si="7"/>
        <v>100</v>
      </c>
      <c r="U19" s="8">
        <v>0</v>
      </c>
      <c r="V19" s="8">
        <f t="shared" si="8"/>
        <v>0</v>
      </c>
      <c r="W19" s="8">
        <v>0</v>
      </c>
      <c r="X19" s="8">
        <f t="shared" si="9"/>
        <v>0</v>
      </c>
      <c r="Y19" s="8">
        <v>0</v>
      </c>
      <c r="Z19" s="8">
        <f t="shared" si="10"/>
        <v>0</v>
      </c>
      <c r="AA19" s="8">
        <v>30</v>
      </c>
      <c r="AB19" s="8">
        <f t="shared" si="12"/>
        <v>100</v>
      </c>
      <c r="AC19" s="8">
        <v>0</v>
      </c>
      <c r="AD19" s="8">
        <f t="shared" si="11"/>
        <v>0</v>
      </c>
      <c r="AE19" s="2"/>
      <c r="AF19" s="2"/>
    </row>
    <row r="20" spans="1:32" ht="15" customHeight="1">
      <c r="A20" s="7" t="s">
        <v>45</v>
      </c>
      <c r="B20" s="6" t="s">
        <v>36</v>
      </c>
      <c r="C20" s="6" t="s">
        <v>37</v>
      </c>
      <c r="D20" s="8">
        <v>33</v>
      </c>
      <c r="E20" s="8">
        <v>14</v>
      </c>
      <c r="F20" s="8">
        <f t="shared" si="0"/>
        <v>42.42</v>
      </c>
      <c r="G20" s="8">
        <v>8</v>
      </c>
      <c r="H20" s="8">
        <f t="shared" si="1"/>
        <v>24.24</v>
      </c>
      <c r="I20" s="8">
        <v>9</v>
      </c>
      <c r="J20" s="8">
        <f t="shared" si="2"/>
        <v>27.27</v>
      </c>
      <c r="K20" s="8">
        <v>2</v>
      </c>
      <c r="L20" s="8">
        <f t="shared" si="3"/>
        <v>6.06</v>
      </c>
      <c r="M20" s="8">
        <v>0</v>
      </c>
      <c r="N20" s="8">
        <f t="shared" si="4"/>
        <v>0</v>
      </c>
      <c r="O20" s="8">
        <v>31</v>
      </c>
      <c r="P20" s="8">
        <f t="shared" si="5"/>
        <v>93.94</v>
      </c>
      <c r="Q20" s="8">
        <v>0</v>
      </c>
      <c r="R20" s="8">
        <f t="shared" si="6"/>
        <v>0</v>
      </c>
      <c r="S20" s="8">
        <v>31</v>
      </c>
      <c r="T20" s="8">
        <f t="shared" si="7"/>
        <v>93.94</v>
      </c>
      <c r="U20" s="8">
        <v>2</v>
      </c>
      <c r="V20" s="8">
        <f t="shared" si="8"/>
        <v>6.06</v>
      </c>
      <c r="W20" s="8">
        <v>0</v>
      </c>
      <c r="X20" s="8">
        <f t="shared" si="9"/>
        <v>0</v>
      </c>
      <c r="Y20" s="8">
        <v>0</v>
      </c>
      <c r="Z20" s="8">
        <f t="shared" si="10"/>
        <v>0</v>
      </c>
      <c r="AA20" s="8">
        <v>33</v>
      </c>
      <c r="AB20" s="8">
        <f t="shared" si="12"/>
        <v>100</v>
      </c>
      <c r="AC20" s="8">
        <v>0</v>
      </c>
      <c r="AD20" s="8">
        <f t="shared" si="11"/>
        <v>0</v>
      </c>
      <c r="AE20" s="2"/>
      <c r="AF20" s="9"/>
    </row>
    <row r="21" spans="1:32" ht="15" customHeight="1">
      <c r="A21" s="7" t="s">
        <v>60</v>
      </c>
      <c r="B21" s="6" t="s">
        <v>39</v>
      </c>
      <c r="C21" s="6" t="s">
        <v>40</v>
      </c>
      <c r="D21" s="8">
        <v>7</v>
      </c>
      <c r="E21" s="8">
        <v>0</v>
      </c>
      <c r="F21" s="8">
        <f t="shared" si="0"/>
        <v>0</v>
      </c>
      <c r="G21" s="8">
        <v>4</v>
      </c>
      <c r="H21" s="8">
        <f t="shared" si="1"/>
        <v>57.14</v>
      </c>
      <c r="I21" s="8">
        <v>3</v>
      </c>
      <c r="J21" s="8">
        <f t="shared" si="2"/>
        <v>42.86</v>
      </c>
      <c r="K21" s="8">
        <v>0</v>
      </c>
      <c r="L21" s="8">
        <f t="shared" si="3"/>
        <v>0</v>
      </c>
      <c r="M21" s="8">
        <v>0</v>
      </c>
      <c r="N21" s="8">
        <f t="shared" si="4"/>
        <v>0</v>
      </c>
      <c r="O21" s="8">
        <v>7</v>
      </c>
      <c r="P21" s="8">
        <f t="shared" si="5"/>
        <v>100</v>
      </c>
      <c r="Q21" s="8">
        <v>0</v>
      </c>
      <c r="R21" s="8">
        <f t="shared" si="6"/>
        <v>0</v>
      </c>
      <c r="S21" s="8">
        <v>7</v>
      </c>
      <c r="T21" s="8">
        <f t="shared" si="7"/>
        <v>100</v>
      </c>
      <c r="U21" s="8">
        <v>0</v>
      </c>
      <c r="V21" s="8">
        <f t="shared" si="8"/>
        <v>0</v>
      </c>
      <c r="W21" s="8">
        <v>0</v>
      </c>
      <c r="X21" s="8">
        <f t="shared" si="9"/>
        <v>0</v>
      </c>
      <c r="Y21" s="8">
        <v>0</v>
      </c>
      <c r="Z21" s="8">
        <f t="shared" si="10"/>
        <v>0</v>
      </c>
      <c r="AA21" s="8">
        <v>7</v>
      </c>
      <c r="AB21" s="8">
        <f t="shared" si="12"/>
        <v>100</v>
      </c>
      <c r="AC21" s="8">
        <v>0</v>
      </c>
      <c r="AD21" s="8">
        <f t="shared" si="11"/>
        <v>0</v>
      </c>
      <c r="AE21" s="2"/>
      <c r="AF21" s="2"/>
    </row>
    <row r="22" spans="1:32" ht="15" customHeight="1">
      <c r="A22" s="15">
        <v>4</v>
      </c>
      <c r="B22" s="16" t="s">
        <v>41</v>
      </c>
      <c r="C22" s="16"/>
      <c r="D22" s="10">
        <f>SUM(D23:D24)</f>
        <v>55</v>
      </c>
      <c r="E22" s="17">
        <f>SUM(E23:E24)</f>
        <v>12</v>
      </c>
      <c r="F22" s="10">
        <f t="shared" si="0"/>
        <v>21.82</v>
      </c>
      <c r="G22" s="10">
        <f>SUM(G23:G24)</f>
        <v>26</v>
      </c>
      <c r="H22" s="10">
        <f t="shared" si="1"/>
        <v>47.27</v>
      </c>
      <c r="I22" s="10">
        <f>SUM(I23:I24)</f>
        <v>14</v>
      </c>
      <c r="J22" s="10">
        <f t="shared" si="2"/>
        <v>25.45</v>
      </c>
      <c r="K22" s="10">
        <f>SUM(K23:K24)</f>
        <v>3</v>
      </c>
      <c r="L22" s="10">
        <f t="shared" si="3"/>
        <v>5.45</v>
      </c>
      <c r="M22" s="10">
        <f>SUM(M23:M24)</f>
        <v>0</v>
      </c>
      <c r="N22" s="10">
        <f t="shared" si="4"/>
        <v>0</v>
      </c>
      <c r="O22" s="10">
        <f>SUM(O23:O24)</f>
        <v>52</v>
      </c>
      <c r="P22" s="10">
        <f t="shared" si="5"/>
        <v>94.55</v>
      </c>
      <c r="Q22" s="10">
        <f>SUM(Q23:Q24)</f>
        <v>0</v>
      </c>
      <c r="R22" s="10">
        <f t="shared" si="6"/>
        <v>0</v>
      </c>
      <c r="S22" s="10">
        <f>SUM(S23:S24)</f>
        <v>52</v>
      </c>
      <c r="T22" s="10">
        <f t="shared" si="7"/>
        <v>94.55</v>
      </c>
      <c r="U22" s="10">
        <f>SUM(U23:U24)</f>
        <v>3</v>
      </c>
      <c r="V22" s="10">
        <f t="shared" si="8"/>
        <v>5.45</v>
      </c>
      <c r="W22" s="10">
        <f>SUM(W23:W24)</f>
        <v>0</v>
      </c>
      <c r="X22" s="10">
        <f t="shared" si="9"/>
        <v>0</v>
      </c>
      <c r="Y22" s="10">
        <f>SUM(Y23:Y24)</f>
        <v>0</v>
      </c>
      <c r="Z22" s="10">
        <f t="shared" si="10"/>
        <v>0</v>
      </c>
      <c r="AA22" s="10">
        <f>SUM(AA23:AA24)</f>
        <v>55</v>
      </c>
      <c r="AB22" s="10">
        <f t="shared" si="12"/>
        <v>100</v>
      </c>
      <c r="AC22" s="10">
        <f>SUM(AC23:AC24)</f>
        <v>0</v>
      </c>
      <c r="AD22" s="10">
        <f t="shared" si="11"/>
        <v>0</v>
      </c>
      <c r="AE22" s="2"/>
      <c r="AF22" s="2"/>
    </row>
    <row r="23" spans="1:32" ht="15" customHeight="1">
      <c r="A23" s="7" t="s">
        <v>61</v>
      </c>
      <c r="B23" s="6" t="s">
        <v>43</v>
      </c>
      <c r="C23" s="6" t="s">
        <v>44</v>
      </c>
      <c r="D23" s="8">
        <v>28</v>
      </c>
      <c r="E23" s="8">
        <v>9</v>
      </c>
      <c r="F23" s="8">
        <f t="shared" si="0"/>
        <v>32.14</v>
      </c>
      <c r="G23" s="8">
        <v>13</v>
      </c>
      <c r="H23" s="8">
        <f t="shared" si="1"/>
        <v>46.43</v>
      </c>
      <c r="I23" s="8">
        <v>5</v>
      </c>
      <c r="J23" s="8">
        <f t="shared" si="2"/>
        <v>17.86</v>
      </c>
      <c r="K23" s="8">
        <v>1</v>
      </c>
      <c r="L23" s="8">
        <f t="shared" si="3"/>
        <v>3.57</v>
      </c>
      <c r="M23" s="8">
        <v>0</v>
      </c>
      <c r="N23" s="8">
        <f t="shared" si="4"/>
        <v>0</v>
      </c>
      <c r="O23" s="8">
        <v>27</v>
      </c>
      <c r="P23" s="8">
        <f t="shared" si="5"/>
        <v>96.43</v>
      </c>
      <c r="Q23" s="8">
        <v>0</v>
      </c>
      <c r="R23" s="8">
        <f t="shared" si="6"/>
        <v>0</v>
      </c>
      <c r="S23" s="8">
        <v>26</v>
      </c>
      <c r="T23" s="8">
        <f t="shared" si="7"/>
        <v>92.86</v>
      </c>
      <c r="U23" s="8">
        <v>2</v>
      </c>
      <c r="V23" s="8">
        <f t="shared" si="8"/>
        <v>7.14</v>
      </c>
      <c r="W23" s="8">
        <v>0</v>
      </c>
      <c r="X23" s="8">
        <f t="shared" si="9"/>
        <v>0</v>
      </c>
      <c r="Y23" s="8">
        <v>0</v>
      </c>
      <c r="Z23" s="8">
        <f t="shared" si="10"/>
        <v>0</v>
      </c>
      <c r="AA23" s="8">
        <v>28</v>
      </c>
      <c r="AB23" s="8">
        <f t="shared" si="12"/>
        <v>100</v>
      </c>
      <c r="AC23" s="8">
        <v>0</v>
      </c>
      <c r="AD23" s="8">
        <f t="shared" si="11"/>
        <v>0</v>
      </c>
      <c r="AE23" s="2"/>
      <c r="AF23" s="2"/>
    </row>
    <row r="24" spans="1:32" ht="15" customHeight="1">
      <c r="A24" s="7" t="s">
        <v>62</v>
      </c>
      <c r="B24" s="6" t="s">
        <v>46</v>
      </c>
      <c r="C24" s="6" t="s">
        <v>47</v>
      </c>
      <c r="D24" s="8">
        <v>27</v>
      </c>
      <c r="E24" s="8">
        <v>3</v>
      </c>
      <c r="F24" s="8">
        <f t="shared" si="0"/>
        <v>11.11</v>
      </c>
      <c r="G24" s="8">
        <v>13</v>
      </c>
      <c r="H24" s="8">
        <f t="shared" si="1"/>
        <v>48.15</v>
      </c>
      <c r="I24" s="8">
        <v>9</v>
      </c>
      <c r="J24" s="8">
        <f t="shared" si="2"/>
        <v>33.33</v>
      </c>
      <c r="K24" s="8">
        <v>2</v>
      </c>
      <c r="L24" s="8">
        <f t="shared" si="3"/>
        <v>7.41</v>
      </c>
      <c r="M24" s="8">
        <v>0</v>
      </c>
      <c r="N24" s="8">
        <f t="shared" si="4"/>
        <v>0</v>
      </c>
      <c r="O24" s="8">
        <v>25</v>
      </c>
      <c r="P24" s="8">
        <f t="shared" si="5"/>
        <v>92.59</v>
      </c>
      <c r="Q24" s="8">
        <v>0</v>
      </c>
      <c r="R24" s="8">
        <f t="shared" si="6"/>
        <v>0</v>
      </c>
      <c r="S24" s="8">
        <v>26</v>
      </c>
      <c r="T24" s="8">
        <f t="shared" si="7"/>
        <v>96.3</v>
      </c>
      <c r="U24" s="8">
        <v>1</v>
      </c>
      <c r="V24" s="8">
        <f t="shared" si="8"/>
        <v>3.7</v>
      </c>
      <c r="W24" s="8">
        <v>0</v>
      </c>
      <c r="X24" s="8">
        <f t="shared" si="9"/>
        <v>0</v>
      </c>
      <c r="Y24" s="8">
        <v>0</v>
      </c>
      <c r="Z24" s="8">
        <f t="shared" si="10"/>
        <v>0</v>
      </c>
      <c r="AA24" s="8">
        <v>27</v>
      </c>
      <c r="AB24" s="8">
        <f t="shared" si="12"/>
        <v>100</v>
      </c>
      <c r="AC24" s="8">
        <v>0</v>
      </c>
      <c r="AD24" s="8">
        <f t="shared" si="11"/>
        <v>0</v>
      </c>
      <c r="AE24" s="2"/>
      <c r="AF24" s="2"/>
    </row>
    <row r="25" spans="1:32" ht="15" customHeight="1">
      <c r="A25" s="5"/>
      <c r="B25" s="13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 customHeight="1">
      <c r="A26" s="30"/>
      <c r="B26" s="30"/>
      <c r="C26" s="31"/>
      <c r="D26" s="31"/>
      <c r="E26" s="30"/>
      <c r="F26" s="30"/>
      <c r="G26" s="30"/>
      <c r="H26" s="30"/>
      <c r="I26" s="30"/>
      <c r="J26" s="3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32" t="s">
        <v>55</v>
      </c>
      <c r="X26" s="32"/>
      <c r="Y26" s="32"/>
      <c r="Z26" s="32"/>
      <c r="AA26" s="32"/>
      <c r="AB26" s="32"/>
      <c r="AC26" s="32"/>
      <c r="AD26" s="32"/>
      <c r="AE26" s="2"/>
      <c r="AF26" s="2"/>
    </row>
    <row r="27" spans="1:32" ht="15" customHeight="1">
      <c r="A27" s="5"/>
      <c r="B27" s="13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0" t="s">
        <v>53</v>
      </c>
      <c r="X27" s="20"/>
      <c r="Y27" s="20"/>
      <c r="Z27" s="20"/>
      <c r="AA27" s="20"/>
      <c r="AB27" s="20"/>
      <c r="AC27" s="20"/>
      <c r="AD27" s="20"/>
      <c r="AE27" s="2"/>
      <c r="AF27" s="2"/>
    </row>
    <row r="28" spans="1:32" ht="15" customHeight="1">
      <c r="A28" s="5"/>
      <c r="B28" s="13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5"/>
      <c r="B29" s="13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>
      <c r="A30" s="5"/>
      <c r="B30" s="13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5"/>
      <c r="B31" s="13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5" t="s">
        <v>54</v>
      </c>
      <c r="X31" s="35"/>
      <c r="Y31" s="35"/>
      <c r="Z31" s="35"/>
      <c r="AA31" s="35"/>
      <c r="AB31" s="35"/>
      <c r="AC31" s="35"/>
      <c r="AD31" s="35"/>
      <c r="AE31" s="2"/>
      <c r="AF31" s="2"/>
    </row>
    <row r="32" spans="1:32" ht="15" customHeight="1">
      <c r="A32" s="5"/>
      <c r="B32" s="13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5"/>
      <c r="B33" s="13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13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13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13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13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13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13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13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13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13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13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13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13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13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13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13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 customHeight="1">
      <c r="A49" s="5"/>
      <c r="B49" s="13"/>
      <c r="C49" s="4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 customHeight="1">
      <c r="A50" s="5"/>
      <c r="B50" s="13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</sheetData>
  <sheetProtection/>
  <mergeCells count="31">
    <mergeCell ref="W31:AD31"/>
    <mergeCell ref="W27:AD27"/>
    <mergeCell ref="W8:X8"/>
    <mergeCell ref="Y8:Z8"/>
    <mergeCell ref="AA8:AB8"/>
    <mergeCell ref="AC8:AD8"/>
    <mergeCell ref="A10:C10"/>
    <mergeCell ref="A26:J26"/>
    <mergeCell ref="W26:AD26"/>
    <mergeCell ref="K8:L8"/>
    <mergeCell ref="M8:N8"/>
    <mergeCell ref="O8:P8"/>
    <mergeCell ref="Q8:R8"/>
    <mergeCell ref="S8:T8"/>
    <mergeCell ref="U8:V8"/>
    <mergeCell ref="A5:AD5"/>
    <mergeCell ref="A7:A9"/>
    <mergeCell ref="B7:B9"/>
    <mergeCell ref="C7:C9"/>
    <mergeCell ref="D7:D9"/>
    <mergeCell ref="E7:R7"/>
    <mergeCell ref="S7:AD7"/>
    <mergeCell ref="E8:F8"/>
    <mergeCell ref="G8:H8"/>
    <mergeCell ref="I8:J8"/>
    <mergeCell ref="A1:L1"/>
    <mergeCell ref="T1:AD1"/>
    <mergeCell ref="A2:L2"/>
    <mergeCell ref="T2:AD2"/>
    <mergeCell ref="T3:AD3"/>
    <mergeCell ref="A4:A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.00390625" style="0" customWidth="1"/>
    <col min="2" max="2" width="10.28125" style="0" customWidth="1"/>
    <col min="3" max="3" width="20.7109375" style="0" customWidth="1"/>
    <col min="4" max="30" width="6.28125" style="0" customWidth="1"/>
  </cols>
  <sheetData>
    <row r="1" spans="1:32" ht="1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N1" s="2"/>
      <c r="O1" s="2"/>
      <c r="P1" s="2"/>
      <c r="Q1" s="2"/>
      <c r="R1" s="2"/>
      <c r="S1" s="2"/>
      <c r="T1" s="20" t="s">
        <v>3</v>
      </c>
      <c r="U1" s="20"/>
      <c r="V1" s="20"/>
      <c r="W1" s="20"/>
      <c r="X1" s="20"/>
      <c r="Y1" s="20"/>
      <c r="Z1" s="20"/>
      <c r="AA1" s="20"/>
      <c r="AB1" s="20"/>
      <c r="AC1" s="20"/>
      <c r="AD1" s="20"/>
      <c r="AE1" s="2"/>
      <c r="AF1" s="2"/>
    </row>
    <row r="2" spans="1:32" ht="1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"/>
      <c r="N2" s="2"/>
      <c r="O2" s="2"/>
      <c r="P2" s="2"/>
      <c r="Q2" s="2"/>
      <c r="R2" s="2"/>
      <c r="S2" s="2"/>
      <c r="T2" s="21" t="s">
        <v>4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"/>
      <c r="AF2" s="2"/>
    </row>
    <row r="3" spans="1:32" ht="15" customHeight="1">
      <c r="A3" s="5"/>
      <c r="B3" s="13"/>
      <c r="C3" s="4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9"/>
      <c r="S3" s="9"/>
      <c r="T3" s="22" t="s">
        <v>52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"/>
      <c r="AF3" s="2"/>
    </row>
    <row r="4" spans="1:32" ht="15" customHeight="1">
      <c r="A4" s="20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"/>
      <c r="AF4" s="2"/>
    </row>
    <row r="5" spans="1:32" ht="15" customHeight="1">
      <c r="A5" s="20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"/>
      <c r="AF5" s="2"/>
    </row>
    <row r="6" spans="1:32" ht="15" customHeight="1">
      <c r="A6" s="1"/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 customHeight="1">
      <c r="A7" s="23" t="s">
        <v>0</v>
      </c>
      <c r="B7" s="24" t="s">
        <v>14</v>
      </c>
      <c r="C7" s="24" t="s">
        <v>15</v>
      </c>
      <c r="D7" s="24" t="s">
        <v>17</v>
      </c>
      <c r="E7" s="25" t="s">
        <v>6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25" t="s">
        <v>5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2"/>
      <c r="AF7" s="2"/>
    </row>
    <row r="8" spans="1:32" ht="31.5" customHeight="1">
      <c r="A8" s="23"/>
      <c r="B8" s="24"/>
      <c r="C8" s="24"/>
      <c r="D8" s="24"/>
      <c r="E8" s="23" t="s">
        <v>7</v>
      </c>
      <c r="F8" s="23"/>
      <c r="G8" s="23" t="s">
        <v>8</v>
      </c>
      <c r="H8" s="23"/>
      <c r="I8" s="23" t="s">
        <v>9</v>
      </c>
      <c r="J8" s="23"/>
      <c r="K8" s="23" t="s">
        <v>10</v>
      </c>
      <c r="L8" s="23"/>
      <c r="M8" s="23" t="s">
        <v>11</v>
      </c>
      <c r="N8" s="23"/>
      <c r="O8" s="33" t="s">
        <v>13</v>
      </c>
      <c r="P8" s="34"/>
      <c r="Q8" s="33" t="s">
        <v>16</v>
      </c>
      <c r="R8" s="34"/>
      <c r="S8" s="23" t="s">
        <v>12</v>
      </c>
      <c r="T8" s="23"/>
      <c r="U8" s="23" t="s">
        <v>8</v>
      </c>
      <c r="V8" s="23"/>
      <c r="W8" s="23" t="s">
        <v>9</v>
      </c>
      <c r="X8" s="23"/>
      <c r="Y8" s="23" t="s">
        <v>10</v>
      </c>
      <c r="Z8" s="23"/>
      <c r="AA8" s="33" t="s">
        <v>13</v>
      </c>
      <c r="AB8" s="34"/>
      <c r="AC8" s="33" t="s">
        <v>16</v>
      </c>
      <c r="AD8" s="34"/>
      <c r="AE8" s="2"/>
      <c r="AF8" s="2"/>
    </row>
    <row r="9" spans="1:32" ht="15" customHeight="1">
      <c r="A9" s="23"/>
      <c r="B9" s="24"/>
      <c r="C9" s="24"/>
      <c r="D9" s="24"/>
      <c r="E9" s="12" t="s">
        <v>1</v>
      </c>
      <c r="F9" s="12" t="s">
        <v>2</v>
      </c>
      <c r="G9" s="12" t="s">
        <v>1</v>
      </c>
      <c r="H9" s="12" t="s">
        <v>2</v>
      </c>
      <c r="I9" s="12" t="s">
        <v>1</v>
      </c>
      <c r="J9" s="12" t="s">
        <v>2</v>
      </c>
      <c r="K9" s="12" t="s">
        <v>1</v>
      </c>
      <c r="L9" s="12" t="s">
        <v>2</v>
      </c>
      <c r="M9" s="12" t="s">
        <v>1</v>
      </c>
      <c r="N9" s="12" t="s">
        <v>2</v>
      </c>
      <c r="O9" s="12" t="s">
        <v>1</v>
      </c>
      <c r="P9" s="12" t="s">
        <v>2</v>
      </c>
      <c r="Q9" s="12" t="s">
        <v>1</v>
      </c>
      <c r="R9" s="12" t="s">
        <v>2</v>
      </c>
      <c r="S9" s="12" t="s">
        <v>1</v>
      </c>
      <c r="T9" s="12" t="s">
        <v>2</v>
      </c>
      <c r="U9" s="12" t="s">
        <v>1</v>
      </c>
      <c r="V9" s="12" t="s">
        <v>2</v>
      </c>
      <c r="W9" s="12" t="s">
        <v>1</v>
      </c>
      <c r="X9" s="12" t="s">
        <v>2</v>
      </c>
      <c r="Y9" s="12" t="s">
        <v>1</v>
      </c>
      <c r="Z9" s="12" t="s">
        <v>2</v>
      </c>
      <c r="AA9" s="12" t="s">
        <v>1</v>
      </c>
      <c r="AB9" s="12" t="s">
        <v>2</v>
      </c>
      <c r="AC9" s="12" t="s">
        <v>1</v>
      </c>
      <c r="AD9" s="12" t="s">
        <v>2</v>
      </c>
      <c r="AE9" s="2"/>
      <c r="AF9" s="2"/>
    </row>
    <row r="10" spans="1:32" ht="15" customHeight="1">
      <c r="A10" s="28" t="s">
        <v>48</v>
      </c>
      <c r="B10" s="29"/>
      <c r="C10" s="29"/>
      <c r="D10" s="10">
        <f>SUM(D11:D14:D24)/2</f>
        <v>111</v>
      </c>
      <c r="E10" s="17">
        <f>E11+E14+E18+E22</f>
        <v>37</v>
      </c>
      <c r="F10" s="10">
        <f aca="true" t="shared" si="0" ref="F10:F24">IF(D10&gt;0,ROUND(E10/D10*100,2),0)</f>
        <v>33.33</v>
      </c>
      <c r="G10" s="17">
        <f>G11+G14+G18+G22</f>
        <v>34</v>
      </c>
      <c r="H10" s="10">
        <f aca="true" t="shared" si="1" ref="H10:H24">IF(D10&gt;0,ROUND(G10/D10*100,2),0)</f>
        <v>30.63</v>
      </c>
      <c r="I10" s="17">
        <f>I11+I14+I18+I22</f>
        <v>34</v>
      </c>
      <c r="J10" s="10">
        <f aca="true" t="shared" si="2" ref="J10:J24">IF(D10&gt;0,ROUND(I10/D10*100,2),0)</f>
        <v>30.63</v>
      </c>
      <c r="K10" s="17">
        <f>K11+K14+K18+K22</f>
        <v>6</v>
      </c>
      <c r="L10" s="10">
        <f aca="true" t="shared" si="3" ref="L10:L24">IF(D10&gt;0,ROUND(K10/D10*100,2),0)</f>
        <v>5.41</v>
      </c>
      <c r="M10" s="10">
        <f>SUM(M14:M24)/2</f>
        <v>0</v>
      </c>
      <c r="N10" s="10">
        <f aca="true" t="shared" si="4" ref="N10:N24">IF(D10&gt;0,ROUND(M10/D10*100,2),0)</f>
        <v>0</v>
      </c>
      <c r="O10" s="17">
        <f>O11+O14+O18+O22</f>
        <v>105</v>
      </c>
      <c r="P10" s="10">
        <f aca="true" t="shared" si="5" ref="P10:P24">IF(D10&gt;0,ROUND(O10/D10*100,2),0)</f>
        <v>94.59</v>
      </c>
      <c r="Q10" s="10">
        <f>SUM(Q14:Q24)/2</f>
        <v>0</v>
      </c>
      <c r="R10" s="10">
        <f aca="true" t="shared" si="6" ref="R10:R24">IF(D10&gt;0,ROUND(Q10/D10*100,2),0)</f>
        <v>0</v>
      </c>
      <c r="S10" s="17">
        <f>S11+S14+S18+S22</f>
        <v>92</v>
      </c>
      <c r="T10" s="10">
        <f aca="true" t="shared" si="7" ref="T10:T24">IF(D10&gt;0,ROUND(S10/D10*100,2),0)</f>
        <v>82.88</v>
      </c>
      <c r="U10" s="17">
        <f>U11+U14+U18+U22</f>
        <v>11</v>
      </c>
      <c r="V10" s="10">
        <f aca="true" t="shared" si="8" ref="V10:V24">IF(D10&gt;0,ROUND(U10/D10*100,2),0)</f>
        <v>9.91</v>
      </c>
      <c r="W10" s="17">
        <f>W11+W14+W18+W22</f>
        <v>8</v>
      </c>
      <c r="X10" s="10">
        <f aca="true" t="shared" si="9" ref="X10:X24">IF(D10&gt;0,ROUND(W10/D10*100,2),0)</f>
        <v>7.21</v>
      </c>
      <c r="Y10" s="10">
        <f>SUM(Y14:Y24)/2</f>
        <v>0</v>
      </c>
      <c r="Z10" s="10">
        <f aca="true" t="shared" si="10" ref="Z10:Z24">IF(D10&gt;0,ROUND(Y10/D10*100,2),0)</f>
        <v>0</v>
      </c>
      <c r="AA10" s="17">
        <f>AA11+AA14+AA18+AA22</f>
        <v>111</v>
      </c>
      <c r="AB10" s="10">
        <f>IF(D10&gt;0,ROUND(AA10/D10*100,2),0)</f>
        <v>100</v>
      </c>
      <c r="AC10" s="10">
        <f>SUM(AC14:AC24)/2</f>
        <v>0</v>
      </c>
      <c r="AD10" s="10">
        <f aca="true" t="shared" si="11" ref="AD10:AD24">IF(D10&gt;0,ROUND(AC10/D10*100,2),0)</f>
        <v>0</v>
      </c>
      <c r="AE10" s="2"/>
      <c r="AF10" s="2"/>
    </row>
    <row r="11" spans="1:32" ht="15" customHeight="1">
      <c r="A11" s="15">
        <v>1</v>
      </c>
      <c r="B11" s="16" t="s">
        <v>63</v>
      </c>
      <c r="C11" s="16"/>
      <c r="D11" s="10">
        <f>SUM(D12:D13)</f>
        <v>26</v>
      </c>
      <c r="E11" s="17">
        <f>SUM(E12:E13)</f>
        <v>3</v>
      </c>
      <c r="F11" s="10">
        <f>IF(D11&gt;0,ROUND(E11/D11*100,2),0)</f>
        <v>11.54</v>
      </c>
      <c r="G11" s="10">
        <f>SUM(G12:G13)</f>
        <v>3</v>
      </c>
      <c r="H11" s="10">
        <f>IF(D11&gt;0,ROUND(G11/D11*100,2),0)</f>
        <v>11.54</v>
      </c>
      <c r="I11" s="10">
        <f>SUM(I12:I13)</f>
        <v>18</v>
      </c>
      <c r="J11" s="10">
        <f>IF(D11&gt;0,ROUND(I11/D11*100,2),0)</f>
        <v>69.23</v>
      </c>
      <c r="K11" s="10">
        <f>SUM(K12:K13)</f>
        <v>2</v>
      </c>
      <c r="L11" s="10">
        <f>IF(D11&gt;0,ROUND(K11/D11*100,2),0)</f>
        <v>7.69</v>
      </c>
      <c r="M11" s="10">
        <f>SUM(M12:M13)</f>
        <v>0</v>
      </c>
      <c r="N11" s="10">
        <f>IF(D11&gt;0,ROUND(M11/D11*100,2),0)</f>
        <v>0</v>
      </c>
      <c r="O11" s="10">
        <f>SUM(O12:O13)</f>
        <v>24</v>
      </c>
      <c r="P11" s="10">
        <f>IF(D11&gt;0,ROUND(O11/D11*100,2),0)</f>
        <v>92.31</v>
      </c>
      <c r="Q11" s="10">
        <f>SUM(Q12:Q13)</f>
        <v>0</v>
      </c>
      <c r="R11" s="10">
        <f>IF(D11&gt;0,ROUND(Q11/D11*100,2),0)</f>
        <v>0</v>
      </c>
      <c r="S11" s="10">
        <f>SUM(S12:S13)</f>
        <v>9</v>
      </c>
      <c r="T11" s="10">
        <f>IF(D11&gt;0,ROUND(S11/D11*100,2),0)</f>
        <v>34.62</v>
      </c>
      <c r="U11" s="10">
        <f>SUM(U12:U13)</f>
        <v>9</v>
      </c>
      <c r="V11" s="10">
        <f>IF(D11&gt;0,ROUND(U11/D11*100,2),0)</f>
        <v>34.62</v>
      </c>
      <c r="W11" s="10">
        <f>SUM(W12:W13)</f>
        <v>8</v>
      </c>
      <c r="X11" s="10">
        <f>IF(D11&gt;0,ROUND(W11/D11*100,2),0)</f>
        <v>30.77</v>
      </c>
      <c r="Y11" s="10">
        <f>SUM(Y12:Y13)</f>
        <v>0</v>
      </c>
      <c r="Z11" s="10">
        <f>IF(D11&gt;0,ROUND(Y11/D11*100,2),0)</f>
        <v>0</v>
      </c>
      <c r="AA11" s="10">
        <f>SUM(AA12:AA13)</f>
        <v>26</v>
      </c>
      <c r="AB11" s="10">
        <f>IF(AA11&gt;0,ROUND(AA11/D11*100,2),0)</f>
        <v>100</v>
      </c>
      <c r="AC11" s="10">
        <f>SUM(AC12:AC13)</f>
        <v>0</v>
      </c>
      <c r="AD11" s="10">
        <f>IF(D11&gt;0,ROUND(AC11/D11*100,2),0)</f>
        <v>0</v>
      </c>
      <c r="AE11" s="2"/>
      <c r="AF11" s="2"/>
    </row>
    <row r="12" spans="1:32" ht="15" customHeight="1">
      <c r="A12" s="7" t="s">
        <v>23</v>
      </c>
      <c r="B12" s="6" t="s">
        <v>56</v>
      </c>
      <c r="C12" s="18" t="s">
        <v>58</v>
      </c>
      <c r="D12" s="8">
        <v>19</v>
      </c>
      <c r="E12" s="8">
        <v>3</v>
      </c>
      <c r="F12" s="8">
        <f>IF(D12&gt;0,ROUND(E12/D12*100,2),0)</f>
        <v>15.79</v>
      </c>
      <c r="G12" s="8">
        <v>1</v>
      </c>
      <c r="H12" s="8">
        <f>IF(D12&gt;0,ROUND(G12/D12*100,2),0)</f>
        <v>5.26</v>
      </c>
      <c r="I12" s="8">
        <v>13</v>
      </c>
      <c r="J12" s="8">
        <f>IF(D12&gt;0,ROUND(I12/D12*100,2),0)</f>
        <v>68.42</v>
      </c>
      <c r="K12" s="8">
        <v>2</v>
      </c>
      <c r="L12" s="8">
        <f>IF(D12&gt;0,ROUND(K12/D12*100,2),0)</f>
        <v>10.53</v>
      </c>
      <c r="M12" s="8">
        <v>0</v>
      </c>
      <c r="N12" s="8">
        <f>IF(D12&gt;0,ROUND(M12/D12*100,2),0)</f>
        <v>0</v>
      </c>
      <c r="O12" s="8">
        <v>17</v>
      </c>
      <c r="P12" s="8">
        <f>IF(D12&gt;0,ROUND(O12/D12*100,2),0)</f>
        <v>89.47</v>
      </c>
      <c r="Q12" s="8">
        <v>0</v>
      </c>
      <c r="R12" s="8">
        <f>IF(D12&gt;0,ROUND(Q12/D12*100,2),0)</f>
        <v>0</v>
      </c>
      <c r="S12" s="8">
        <v>4</v>
      </c>
      <c r="T12" s="8">
        <f>IF(D12&gt;0,ROUND(S12/D12*100,2),0)</f>
        <v>21.05</v>
      </c>
      <c r="U12" s="8">
        <v>7</v>
      </c>
      <c r="V12" s="8">
        <f>IF(D12&gt;0,ROUND(U12/D12*100,2),0)</f>
        <v>36.84</v>
      </c>
      <c r="W12" s="8">
        <v>8</v>
      </c>
      <c r="X12" s="8">
        <f>IF(D12&gt;0,ROUND(W12/D12*100,2),0)</f>
        <v>42.11</v>
      </c>
      <c r="Y12" s="8">
        <v>0</v>
      </c>
      <c r="Z12" s="8">
        <f>IF(D12&gt;0,ROUND(Y12/D12*100,2),0)</f>
        <v>0</v>
      </c>
      <c r="AA12" s="8">
        <v>19</v>
      </c>
      <c r="AB12" s="8">
        <f>IF(AA12&gt;0,ROUND(AA12/D12*100,2),0)</f>
        <v>100</v>
      </c>
      <c r="AC12" s="8">
        <v>0</v>
      </c>
      <c r="AD12" s="8">
        <f>IF(D12&gt;0,ROUND(AC12/D12*100,2),0)</f>
        <v>0</v>
      </c>
      <c r="AE12" s="2"/>
      <c r="AF12" s="2"/>
    </row>
    <row r="13" spans="1:32" ht="15" customHeight="1">
      <c r="A13" s="7" t="s">
        <v>26</v>
      </c>
      <c r="B13" s="6" t="s">
        <v>57</v>
      </c>
      <c r="C13" s="6" t="s">
        <v>59</v>
      </c>
      <c r="D13" s="8">
        <v>7</v>
      </c>
      <c r="E13" s="8">
        <v>0</v>
      </c>
      <c r="F13" s="8">
        <f>IF(D13&gt;0,ROUND(E13/D13*100,2),0)</f>
        <v>0</v>
      </c>
      <c r="G13" s="8">
        <v>2</v>
      </c>
      <c r="H13" s="8">
        <f>IF(D13&gt;0,ROUND(G13/D13*100,2),0)</f>
        <v>28.57</v>
      </c>
      <c r="I13" s="8">
        <v>5</v>
      </c>
      <c r="J13" s="8">
        <f>IF(D13&gt;0,ROUND(I13/D13*100,2),0)</f>
        <v>71.43</v>
      </c>
      <c r="K13" s="8">
        <v>0</v>
      </c>
      <c r="L13" s="8">
        <f>IF(D13&gt;0,ROUND(K13/D13*100,2),0)</f>
        <v>0</v>
      </c>
      <c r="M13" s="8">
        <v>0</v>
      </c>
      <c r="N13" s="8">
        <f>IF(D13&gt;0,ROUND(M13/D13*100,2),0)</f>
        <v>0</v>
      </c>
      <c r="O13" s="8">
        <v>7</v>
      </c>
      <c r="P13" s="8">
        <f>IF(D13&gt;0,ROUND(O13/D13*100,2),0)</f>
        <v>100</v>
      </c>
      <c r="Q13" s="8">
        <v>0</v>
      </c>
      <c r="R13" s="8">
        <f>IF(D13&gt;0,ROUND(Q13/D13*100,2),0)</f>
        <v>0</v>
      </c>
      <c r="S13" s="8">
        <v>5</v>
      </c>
      <c r="T13" s="8">
        <f>IF(D13&gt;0,ROUND(S13/D13*100,2),0)</f>
        <v>71.43</v>
      </c>
      <c r="U13" s="8">
        <v>2</v>
      </c>
      <c r="V13" s="8">
        <f>IF(D13&gt;0,ROUND(U13/D13*100,2),0)</f>
        <v>28.57</v>
      </c>
      <c r="W13" s="8">
        <v>0</v>
      </c>
      <c r="X13" s="8">
        <f>IF(D13&gt;0,ROUND(W13/D13*100,2),0)</f>
        <v>0</v>
      </c>
      <c r="Y13" s="8">
        <v>0</v>
      </c>
      <c r="Z13" s="8">
        <f>IF(D13&gt;0,ROUND(Y13/D13*100,2),0)</f>
        <v>0</v>
      </c>
      <c r="AA13" s="8">
        <v>7</v>
      </c>
      <c r="AB13" s="8">
        <f>IF(AA13&gt;0,ROUND(AA13/D13*100,2),0)</f>
        <v>100</v>
      </c>
      <c r="AC13" s="8">
        <v>0</v>
      </c>
      <c r="AD13" s="8">
        <f>IF(D13&gt;0,ROUND(AC13/D13*100,2),0)</f>
        <v>0</v>
      </c>
      <c r="AE13" s="2"/>
      <c r="AF13" s="2"/>
    </row>
    <row r="14" spans="1:32" ht="15" customHeight="1">
      <c r="A14" s="15">
        <v>2</v>
      </c>
      <c r="B14" s="16" t="s">
        <v>22</v>
      </c>
      <c r="C14" s="16"/>
      <c r="D14" s="10">
        <f>SUM(D15:D17)</f>
        <v>28</v>
      </c>
      <c r="E14" s="17">
        <f>SUM(E15:E17)</f>
        <v>9</v>
      </c>
      <c r="F14" s="10">
        <f t="shared" si="0"/>
        <v>32.14</v>
      </c>
      <c r="G14" s="10">
        <f>SUM(G15:G17)</f>
        <v>9</v>
      </c>
      <c r="H14" s="10">
        <f t="shared" si="1"/>
        <v>32.14</v>
      </c>
      <c r="I14" s="10">
        <f>SUM(I15:I17)</f>
        <v>7</v>
      </c>
      <c r="J14" s="10">
        <f t="shared" si="2"/>
        <v>25</v>
      </c>
      <c r="K14" s="10">
        <f>SUM(K15:K17)</f>
        <v>3</v>
      </c>
      <c r="L14" s="10">
        <f t="shared" si="3"/>
        <v>10.71</v>
      </c>
      <c r="M14" s="10">
        <f>SUM(M15:M17)</f>
        <v>0</v>
      </c>
      <c r="N14" s="10">
        <f t="shared" si="4"/>
        <v>0</v>
      </c>
      <c r="O14" s="10">
        <f>SUM(O15:O17)</f>
        <v>25</v>
      </c>
      <c r="P14" s="10">
        <f t="shared" si="5"/>
        <v>89.29</v>
      </c>
      <c r="Q14" s="10">
        <f>SUM(Q15:Q17)</f>
        <v>0</v>
      </c>
      <c r="R14" s="10">
        <f t="shared" si="6"/>
        <v>0</v>
      </c>
      <c r="S14" s="10">
        <f>SUM(S15:S17)</f>
        <v>27</v>
      </c>
      <c r="T14" s="10">
        <f t="shared" si="7"/>
        <v>96.43</v>
      </c>
      <c r="U14" s="10">
        <f>SUM(U15:U17)</f>
        <v>1</v>
      </c>
      <c r="V14" s="10">
        <f t="shared" si="8"/>
        <v>3.57</v>
      </c>
      <c r="W14" s="10">
        <f>SUM(W15:W17)</f>
        <v>0</v>
      </c>
      <c r="X14" s="10">
        <f t="shared" si="9"/>
        <v>0</v>
      </c>
      <c r="Y14" s="10">
        <f>SUM(Y15:Y17)</f>
        <v>0</v>
      </c>
      <c r="Z14" s="10">
        <f t="shared" si="10"/>
        <v>0</v>
      </c>
      <c r="AA14" s="10">
        <f>SUM(AA15:AA17)</f>
        <v>28</v>
      </c>
      <c r="AB14" s="10">
        <f aca="true" t="shared" si="12" ref="AB14:AB24">IF(AA14&gt;0,ROUND(AA14/D14*100,2),0)</f>
        <v>100</v>
      </c>
      <c r="AC14" s="10">
        <f>SUM(AC15:AC17)</f>
        <v>0</v>
      </c>
      <c r="AD14" s="10">
        <f t="shared" si="11"/>
        <v>0</v>
      </c>
      <c r="AE14" s="2"/>
      <c r="AF14" s="2"/>
    </row>
    <row r="15" spans="1:32" ht="15" customHeight="1">
      <c r="A15" s="7" t="s">
        <v>32</v>
      </c>
      <c r="B15" s="6" t="s">
        <v>24</v>
      </c>
      <c r="C15" s="6" t="s">
        <v>25</v>
      </c>
      <c r="D15" s="8">
        <v>10</v>
      </c>
      <c r="E15" s="8">
        <v>3</v>
      </c>
      <c r="F15" s="8">
        <f t="shared" si="0"/>
        <v>30</v>
      </c>
      <c r="G15" s="8">
        <v>4</v>
      </c>
      <c r="H15" s="8">
        <f t="shared" si="1"/>
        <v>40</v>
      </c>
      <c r="I15" s="8">
        <v>2</v>
      </c>
      <c r="J15" s="8">
        <f t="shared" si="2"/>
        <v>20</v>
      </c>
      <c r="K15" s="8">
        <v>1</v>
      </c>
      <c r="L15" s="8">
        <f t="shared" si="3"/>
        <v>10</v>
      </c>
      <c r="M15" s="8">
        <v>0</v>
      </c>
      <c r="N15" s="8">
        <f t="shared" si="4"/>
        <v>0</v>
      </c>
      <c r="O15" s="8">
        <v>9</v>
      </c>
      <c r="P15" s="8">
        <f t="shared" si="5"/>
        <v>90</v>
      </c>
      <c r="Q15" s="8">
        <v>0</v>
      </c>
      <c r="R15" s="8">
        <f t="shared" si="6"/>
        <v>0</v>
      </c>
      <c r="S15" s="8">
        <v>9</v>
      </c>
      <c r="T15" s="8">
        <f t="shared" si="7"/>
        <v>90</v>
      </c>
      <c r="U15" s="8">
        <v>1</v>
      </c>
      <c r="V15" s="8">
        <f t="shared" si="8"/>
        <v>10</v>
      </c>
      <c r="W15" s="8">
        <v>0</v>
      </c>
      <c r="X15" s="8">
        <f t="shared" si="9"/>
        <v>0</v>
      </c>
      <c r="Y15" s="8">
        <v>0</v>
      </c>
      <c r="Z15" s="8">
        <f t="shared" si="10"/>
        <v>0</v>
      </c>
      <c r="AA15" s="8">
        <v>10</v>
      </c>
      <c r="AB15" s="8">
        <f t="shared" si="12"/>
        <v>100</v>
      </c>
      <c r="AC15" s="8">
        <v>0</v>
      </c>
      <c r="AD15" s="8">
        <f t="shared" si="11"/>
        <v>0</v>
      </c>
      <c r="AE15" s="2"/>
      <c r="AF15" s="2"/>
    </row>
    <row r="16" spans="1:32" ht="15" customHeight="1">
      <c r="A16" s="7" t="s">
        <v>35</v>
      </c>
      <c r="B16" s="6" t="s">
        <v>27</v>
      </c>
      <c r="C16" s="6" t="s">
        <v>28</v>
      </c>
      <c r="D16" s="8">
        <v>12</v>
      </c>
      <c r="E16" s="8">
        <v>5</v>
      </c>
      <c r="F16" s="8">
        <f t="shared" si="0"/>
        <v>41.67</v>
      </c>
      <c r="G16" s="8">
        <v>3</v>
      </c>
      <c r="H16" s="8">
        <f t="shared" si="1"/>
        <v>25</v>
      </c>
      <c r="I16" s="8">
        <v>2</v>
      </c>
      <c r="J16" s="8">
        <f t="shared" si="2"/>
        <v>16.67</v>
      </c>
      <c r="K16" s="8">
        <v>2</v>
      </c>
      <c r="L16" s="8">
        <f t="shared" si="3"/>
        <v>16.67</v>
      </c>
      <c r="M16" s="8">
        <v>0</v>
      </c>
      <c r="N16" s="8">
        <f t="shared" si="4"/>
        <v>0</v>
      </c>
      <c r="O16" s="8">
        <v>10</v>
      </c>
      <c r="P16" s="8">
        <f t="shared" si="5"/>
        <v>83.33</v>
      </c>
      <c r="Q16" s="8">
        <v>0</v>
      </c>
      <c r="R16" s="8">
        <f t="shared" si="6"/>
        <v>0</v>
      </c>
      <c r="S16" s="8">
        <v>12</v>
      </c>
      <c r="T16" s="8">
        <f t="shared" si="7"/>
        <v>100</v>
      </c>
      <c r="U16" s="8">
        <v>0</v>
      </c>
      <c r="V16" s="8">
        <f t="shared" si="8"/>
        <v>0</v>
      </c>
      <c r="W16" s="8">
        <v>0</v>
      </c>
      <c r="X16" s="8">
        <f t="shared" si="9"/>
        <v>0</v>
      </c>
      <c r="Y16" s="8">
        <v>0</v>
      </c>
      <c r="Z16" s="8">
        <f t="shared" si="10"/>
        <v>0</v>
      </c>
      <c r="AA16" s="8">
        <v>12</v>
      </c>
      <c r="AB16" s="8">
        <f t="shared" si="12"/>
        <v>100</v>
      </c>
      <c r="AC16" s="8">
        <v>0</v>
      </c>
      <c r="AD16" s="8">
        <f t="shared" si="11"/>
        <v>0</v>
      </c>
      <c r="AE16" s="2"/>
      <c r="AF16" s="2"/>
    </row>
    <row r="17" spans="1:32" ht="15" customHeight="1">
      <c r="A17" s="7" t="s">
        <v>38</v>
      </c>
      <c r="B17" s="6" t="s">
        <v>29</v>
      </c>
      <c r="C17" s="6" t="s">
        <v>30</v>
      </c>
      <c r="D17" s="8">
        <v>6</v>
      </c>
      <c r="E17" s="8">
        <v>1</v>
      </c>
      <c r="F17" s="8">
        <f t="shared" si="0"/>
        <v>16.67</v>
      </c>
      <c r="G17" s="8">
        <v>2</v>
      </c>
      <c r="H17" s="8">
        <f t="shared" si="1"/>
        <v>33.33</v>
      </c>
      <c r="I17" s="8">
        <v>3</v>
      </c>
      <c r="J17" s="8">
        <f t="shared" si="2"/>
        <v>50</v>
      </c>
      <c r="K17" s="8">
        <v>0</v>
      </c>
      <c r="L17" s="8">
        <f t="shared" si="3"/>
        <v>0</v>
      </c>
      <c r="M17" s="8">
        <v>0</v>
      </c>
      <c r="N17" s="8">
        <f t="shared" si="4"/>
        <v>0</v>
      </c>
      <c r="O17" s="8">
        <v>6</v>
      </c>
      <c r="P17" s="8">
        <f t="shared" si="5"/>
        <v>100</v>
      </c>
      <c r="Q17" s="8">
        <v>0</v>
      </c>
      <c r="R17" s="8">
        <f t="shared" si="6"/>
        <v>0</v>
      </c>
      <c r="S17" s="8">
        <v>6</v>
      </c>
      <c r="T17" s="8">
        <f t="shared" si="7"/>
        <v>100</v>
      </c>
      <c r="U17" s="8">
        <v>0</v>
      </c>
      <c r="V17" s="8">
        <f t="shared" si="8"/>
        <v>0</v>
      </c>
      <c r="W17" s="8">
        <v>0</v>
      </c>
      <c r="X17" s="8">
        <f t="shared" si="9"/>
        <v>0</v>
      </c>
      <c r="Y17" s="8">
        <v>0</v>
      </c>
      <c r="Z17" s="8">
        <f t="shared" si="10"/>
        <v>0</v>
      </c>
      <c r="AA17" s="8">
        <v>6</v>
      </c>
      <c r="AB17" s="8">
        <f t="shared" si="12"/>
        <v>100</v>
      </c>
      <c r="AC17" s="8">
        <v>0</v>
      </c>
      <c r="AD17" s="8">
        <f t="shared" si="11"/>
        <v>0</v>
      </c>
      <c r="AE17" s="2"/>
      <c r="AF17" s="2"/>
    </row>
    <row r="18" spans="1:32" ht="15" customHeight="1">
      <c r="A18" s="15">
        <v>3</v>
      </c>
      <c r="B18" s="16" t="s">
        <v>31</v>
      </c>
      <c r="C18" s="16"/>
      <c r="D18" s="10">
        <f>SUM(D19:D21)</f>
        <v>32</v>
      </c>
      <c r="E18" s="17">
        <f>SUM(E19:E21)</f>
        <v>17</v>
      </c>
      <c r="F18" s="10">
        <f t="shared" si="0"/>
        <v>53.13</v>
      </c>
      <c r="G18" s="10">
        <f>SUM(G19:G21)</f>
        <v>9</v>
      </c>
      <c r="H18" s="10">
        <f t="shared" si="1"/>
        <v>28.13</v>
      </c>
      <c r="I18" s="10">
        <f>SUM(I19:I21)</f>
        <v>6</v>
      </c>
      <c r="J18" s="10">
        <f t="shared" si="2"/>
        <v>18.75</v>
      </c>
      <c r="K18" s="10">
        <f>SUM(K19:K21)</f>
        <v>0</v>
      </c>
      <c r="L18" s="10">
        <f t="shared" si="3"/>
        <v>0</v>
      </c>
      <c r="M18" s="10">
        <f>SUM(M19:M21)</f>
        <v>0</v>
      </c>
      <c r="N18" s="10">
        <f t="shared" si="4"/>
        <v>0</v>
      </c>
      <c r="O18" s="10">
        <f>SUM(O19:O21)</f>
        <v>32</v>
      </c>
      <c r="P18" s="10">
        <f t="shared" si="5"/>
        <v>100</v>
      </c>
      <c r="Q18" s="10">
        <f>SUM(Q19:Q21)</f>
        <v>0</v>
      </c>
      <c r="R18" s="10">
        <f t="shared" si="6"/>
        <v>0</v>
      </c>
      <c r="S18" s="10">
        <f>SUM(S19:S21)</f>
        <v>32</v>
      </c>
      <c r="T18" s="10">
        <f t="shared" si="7"/>
        <v>100</v>
      </c>
      <c r="U18" s="10">
        <f>SUM(U19:U21)</f>
        <v>0</v>
      </c>
      <c r="V18" s="10">
        <f t="shared" si="8"/>
        <v>0</v>
      </c>
      <c r="W18" s="10">
        <f>SUM(W19:W21)</f>
        <v>0</v>
      </c>
      <c r="X18" s="10">
        <f t="shared" si="9"/>
        <v>0</v>
      </c>
      <c r="Y18" s="10">
        <f>SUM(Y19:Y21)</f>
        <v>0</v>
      </c>
      <c r="Z18" s="10">
        <f t="shared" si="10"/>
        <v>0</v>
      </c>
      <c r="AA18" s="10">
        <f>SUM(AA19:AA21)</f>
        <v>32</v>
      </c>
      <c r="AB18" s="10">
        <f t="shared" si="12"/>
        <v>100</v>
      </c>
      <c r="AC18" s="10">
        <f>SUM(AC19:AC21)</f>
        <v>0</v>
      </c>
      <c r="AD18" s="10">
        <f t="shared" si="11"/>
        <v>0</v>
      </c>
      <c r="AE18" s="2"/>
      <c r="AF18" s="2"/>
    </row>
    <row r="19" spans="1:32" ht="15" customHeight="1">
      <c r="A19" s="7" t="s">
        <v>42</v>
      </c>
      <c r="B19" s="6" t="s">
        <v>33</v>
      </c>
      <c r="C19" s="6" t="s">
        <v>34</v>
      </c>
      <c r="D19" s="8">
        <v>13</v>
      </c>
      <c r="E19" s="8">
        <v>7</v>
      </c>
      <c r="F19" s="8">
        <f t="shared" si="0"/>
        <v>53.85</v>
      </c>
      <c r="G19" s="8">
        <v>3</v>
      </c>
      <c r="H19" s="8">
        <f t="shared" si="1"/>
        <v>23.08</v>
      </c>
      <c r="I19" s="8">
        <v>3</v>
      </c>
      <c r="J19" s="8">
        <f t="shared" si="2"/>
        <v>23.08</v>
      </c>
      <c r="K19" s="8">
        <v>0</v>
      </c>
      <c r="L19" s="8">
        <f t="shared" si="3"/>
        <v>0</v>
      </c>
      <c r="M19" s="8">
        <v>0</v>
      </c>
      <c r="N19" s="8">
        <f t="shared" si="4"/>
        <v>0</v>
      </c>
      <c r="O19" s="8">
        <v>13</v>
      </c>
      <c r="P19" s="8">
        <f t="shared" si="5"/>
        <v>100</v>
      </c>
      <c r="Q19" s="8">
        <v>0</v>
      </c>
      <c r="R19" s="8">
        <f t="shared" si="6"/>
        <v>0</v>
      </c>
      <c r="S19" s="8">
        <v>13</v>
      </c>
      <c r="T19" s="8">
        <f t="shared" si="7"/>
        <v>100</v>
      </c>
      <c r="U19" s="8">
        <v>0</v>
      </c>
      <c r="V19" s="8">
        <f t="shared" si="8"/>
        <v>0</v>
      </c>
      <c r="W19" s="8">
        <v>0</v>
      </c>
      <c r="X19" s="8">
        <f t="shared" si="9"/>
        <v>0</v>
      </c>
      <c r="Y19" s="8">
        <v>0</v>
      </c>
      <c r="Z19" s="8">
        <f t="shared" si="10"/>
        <v>0</v>
      </c>
      <c r="AA19" s="8">
        <v>13</v>
      </c>
      <c r="AB19" s="8">
        <f t="shared" si="12"/>
        <v>100</v>
      </c>
      <c r="AC19" s="8">
        <v>0</v>
      </c>
      <c r="AD19" s="8">
        <f t="shared" si="11"/>
        <v>0</v>
      </c>
      <c r="AE19" s="2"/>
      <c r="AF19" s="2"/>
    </row>
    <row r="20" spans="1:32" ht="15" customHeight="1">
      <c r="A20" s="7" t="s">
        <v>45</v>
      </c>
      <c r="B20" s="6" t="s">
        <v>36</v>
      </c>
      <c r="C20" s="6" t="s">
        <v>37</v>
      </c>
      <c r="D20" s="8">
        <v>16</v>
      </c>
      <c r="E20" s="8">
        <v>10</v>
      </c>
      <c r="F20" s="8">
        <f t="shared" si="0"/>
        <v>62.5</v>
      </c>
      <c r="G20" s="8">
        <v>4</v>
      </c>
      <c r="H20" s="8">
        <f t="shared" si="1"/>
        <v>25</v>
      </c>
      <c r="I20" s="8">
        <v>2</v>
      </c>
      <c r="J20" s="8">
        <f t="shared" si="2"/>
        <v>12.5</v>
      </c>
      <c r="K20" s="8">
        <v>0</v>
      </c>
      <c r="L20" s="8">
        <f t="shared" si="3"/>
        <v>0</v>
      </c>
      <c r="M20" s="8">
        <v>0</v>
      </c>
      <c r="N20" s="8">
        <f t="shared" si="4"/>
        <v>0</v>
      </c>
      <c r="O20" s="8">
        <v>16</v>
      </c>
      <c r="P20" s="8">
        <f t="shared" si="5"/>
        <v>100</v>
      </c>
      <c r="Q20" s="8">
        <v>0</v>
      </c>
      <c r="R20" s="8">
        <f t="shared" si="6"/>
        <v>0</v>
      </c>
      <c r="S20" s="8">
        <v>16</v>
      </c>
      <c r="T20" s="8">
        <f t="shared" si="7"/>
        <v>100</v>
      </c>
      <c r="U20" s="8">
        <v>0</v>
      </c>
      <c r="V20" s="8">
        <f t="shared" si="8"/>
        <v>0</v>
      </c>
      <c r="W20" s="8">
        <v>0</v>
      </c>
      <c r="X20" s="8">
        <f t="shared" si="9"/>
        <v>0</v>
      </c>
      <c r="Y20" s="8">
        <v>0</v>
      </c>
      <c r="Z20" s="8">
        <f t="shared" si="10"/>
        <v>0</v>
      </c>
      <c r="AA20" s="8">
        <v>16</v>
      </c>
      <c r="AB20" s="8">
        <f t="shared" si="12"/>
        <v>100</v>
      </c>
      <c r="AC20" s="8">
        <v>0</v>
      </c>
      <c r="AD20" s="8">
        <f t="shared" si="11"/>
        <v>0</v>
      </c>
      <c r="AE20" s="2"/>
      <c r="AF20" s="9"/>
    </row>
    <row r="21" spans="1:32" ht="15" customHeight="1">
      <c r="A21" s="7" t="s">
        <v>60</v>
      </c>
      <c r="B21" s="6" t="s">
        <v>39</v>
      </c>
      <c r="C21" s="6" t="s">
        <v>40</v>
      </c>
      <c r="D21" s="8">
        <v>3</v>
      </c>
      <c r="E21" s="8">
        <v>0</v>
      </c>
      <c r="F21" s="8">
        <f t="shared" si="0"/>
        <v>0</v>
      </c>
      <c r="G21" s="8">
        <v>2</v>
      </c>
      <c r="H21" s="8">
        <f t="shared" si="1"/>
        <v>66.67</v>
      </c>
      <c r="I21" s="8">
        <v>1</v>
      </c>
      <c r="J21" s="8">
        <f t="shared" si="2"/>
        <v>33.33</v>
      </c>
      <c r="K21" s="8">
        <v>0</v>
      </c>
      <c r="L21" s="8">
        <f t="shared" si="3"/>
        <v>0</v>
      </c>
      <c r="M21" s="8">
        <v>0</v>
      </c>
      <c r="N21" s="8">
        <f t="shared" si="4"/>
        <v>0</v>
      </c>
      <c r="O21" s="8">
        <v>3</v>
      </c>
      <c r="P21" s="8">
        <f t="shared" si="5"/>
        <v>100</v>
      </c>
      <c r="Q21" s="8">
        <v>0</v>
      </c>
      <c r="R21" s="8">
        <f t="shared" si="6"/>
        <v>0</v>
      </c>
      <c r="S21" s="8">
        <v>3</v>
      </c>
      <c r="T21" s="8">
        <f t="shared" si="7"/>
        <v>100</v>
      </c>
      <c r="U21" s="8">
        <v>0</v>
      </c>
      <c r="V21" s="8">
        <f t="shared" si="8"/>
        <v>0</v>
      </c>
      <c r="W21" s="8">
        <v>0</v>
      </c>
      <c r="X21" s="8">
        <f t="shared" si="9"/>
        <v>0</v>
      </c>
      <c r="Y21" s="8">
        <v>0</v>
      </c>
      <c r="Z21" s="8">
        <f t="shared" si="10"/>
        <v>0</v>
      </c>
      <c r="AA21" s="8">
        <v>3</v>
      </c>
      <c r="AB21" s="8">
        <f t="shared" si="12"/>
        <v>100</v>
      </c>
      <c r="AC21" s="8">
        <v>0</v>
      </c>
      <c r="AD21" s="8">
        <f t="shared" si="11"/>
        <v>0</v>
      </c>
      <c r="AE21" s="2"/>
      <c r="AF21" s="2"/>
    </row>
    <row r="22" spans="1:32" ht="15" customHeight="1">
      <c r="A22" s="15">
        <v>4</v>
      </c>
      <c r="B22" s="16" t="s">
        <v>41</v>
      </c>
      <c r="C22" s="16"/>
      <c r="D22" s="10">
        <f>SUM(D23:D24)</f>
        <v>25</v>
      </c>
      <c r="E22" s="17">
        <f>SUM(E23:E24)</f>
        <v>8</v>
      </c>
      <c r="F22" s="10">
        <f t="shared" si="0"/>
        <v>32</v>
      </c>
      <c r="G22" s="10">
        <f>SUM(G23:G24)</f>
        <v>13</v>
      </c>
      <c r="H22" s="10">
        <f t="shared" si="1"/>
        <v>52</v>
      </c>
      <c r="I22" s="10">
        <f>SUM(I23:I24)</f>
        <v>3</v>
      </c>
      <c r="J22" s="10">
        <f t="shared" si="2"/>
        <v>12</v>
      </c>
      <c r="K22" s="10">
        <f>SUM(K23:K24)</f>
        <v>1</v>
      </c>
      <c r="L22" s="10">
        <f t="shared" si="3"/>
        <v>4</v>
      </c>
      <c r="M22" s="10">
        <f>SUM(M23:M24)</f>
        <v>0</v>
      </c>
      <c r="N22" s="10">
        <f t="shared" si="4"/>
        <v>0</v>
      </c>
      <c r="O22" s="10">
        <f>SUM(O23:O24)</f>
        <v>24</v>
      </c>
      <c r="P22" s="10">
        <f t="shared" si="5"/>
        <v>96</v>
      </c>
      <c r="Q22" s="10">
        <f>SUM(Q23:Q24)</f>
        <v>0</v>
      </c>
      <c r="R22" s="10">
        <f t="shared" si="6"/>
        <v>0</v>
      </c>
      <c r="S22" s="10">
        <f>SUM(S23:S24)</f>
        <v>24</v>
      </c>
      <c r="T22" s="10">
        <f t="shared" si="7"/>
        <v>96</v>
      </c>
      <c r="U22" s="10">
        <f>SUM(U23:U24)</f>
        <v>1</v>
      </c>
      <c r="V22" s="10">
        <f t="shared" si="8"/>
        <v>4</v>
      </c>
      <c r="W22" s="10">
        <f>SUM(W23:W24)</f>
        <v>0</v>
      </c>
      <c r="X22" s="10">
        <f t="shared" si="9"/>
        <v>0</v>
      </c>
      <c r="Y22" s="10">
        <f>SUM(Y23:Y24)</f>
        <v>0</v>
      </c>
      <c r="Z22" s="10">
        <f t="shared" si="10"/>
        <v>0</v>
      </c>
      <c r="AA22" s="10">
        <f>SUM(AA23:AA24)</f>
        <v>25</v>
      </c>
      <c r="AB22" s="10">
        <f t="shared" si="12"/>
        <v>100</v>
      </c>
      <c r="AC22" s="10">
        <f>SUM(AC23:AC24)</f>
        <v>0</v>
      </c>
      <c r="AD22" s="10">
        <f t="shared" si="11"/>
        <v>0</v>
      </c>
      <c r="AE22" s="2"/>
      <c r="AF22" s="2"/>
    </row>
    <row r="23" spans="1:32" ht="15" customHeight="1">
      <c r="A23" s="7" t="s">
        <v>61</v>
      </c>
      <c r="B23" s="6" t="s">
        <v>43</v>
      </c>
      <c r="C23" s="6" t="s">
        <v>44</v>
      </c>
      <c r="D23" s="8">
        <v>15</v>
      </c>
      <c r="E23" s="8">
        <v>6</v>
      </c>
      <c r="F23" s="8">
        <f t="shared" si="0"/>
        <v>40</v>
      </c>
      <c r="G23" s="8">
        <v>6</v>
      </c>
      <c r="H23" s="8">
        <f t="shared" si="1"/>
        <v>40</v>
      </c>
      <c r="I23" s="8">
        <v>2</v>
      </c>
      <c r="J23" s="8">
        <f t="shared" si="2"/>
        <v>13.33</v>
      </c>
      <c r="K23" s="8">
        <v>1</v>
      </c>
      <c r="L23" s="8">
        <f t="shared" si="3"/>
        <v>6.67</v>
      </c>
      <c r="M23" s="8">
        <v>0</v>
      </c>
      <c r="N23" s="8">
        <f t="shared" si="4"/>
        <v>0</v>
      </c>
      <c r="O23" s="8">
        <v>14</v>
      </c>
      <c r="P23" s="8">
        <f t="shared" si="5"/>
        <v>93.33</v>
      </c>
      <c r="Q23" s="8">
        <v>0</v>
      </c>
      <c r="R23" s="8">
        <f t="shared" si="6"/>
        <v>0</v>
      </c>
      <c r="S23" s="8">
        <v>14</v>
      </c>
      <c r="T23" s="8">
        <f t="shared" si="7"/>
        <v>93.33</v>
      </c>
      <c r="U23" s="8">
        <v>1</v>
      </c>
      <c r="V23" s="8">
        <f t="shared" si="8"/>
        <v>6.67</v>
      </c>
      <c r="W23" s="8">
        <v>0</v>
      </c>
      <c r="X23" s="8">
        <f t="shared" si="9"/>
        <v>0</v>
      </c>
      <c r="Y23" s="8">
        <v>0</v>
      </c>
      <c r="Z23" s="8">
        <f t="shared" si="10"/>
        <v>0</v>
      </c>
      <c r="AA23" s="8">
        <v>15</v>
      </c>
      <c r="AB23" s="8">
        <f t="shared" si="12"/>
        <v>100</v>
      </c>
      <c r="AC23" s="8">
        <v>0</v>
      </c>
      <c r="AD23" s="8">
        <f t="shared" si="11"/>
        <v>0</v>
      </c>
      <c r="AE23" s="2"/>
      <c r="AF23" s="2"/>
    </row>
    <row r="24" spans="1:32" ht="15" customHeight="1">
      <c r="A24" s="7" t="s">
        <v>62</v>
      </c>
      <c r="B24" s="6" t="s">
        <v>46</v>
      </c>
      <c r="C24" s="6" t="s">
        <v>47</v>
      </c>
      <c r="D24" s="8">
        <v>10</v>
      </c>
      <c r="E24" s="8">
        <v>2</v>
      </c>
      <c r="F24" s="8">
        <f t="shared" si="0"/>
        <v>20</v>
      </c>
      <c r="G24" s="8">
        <v>7</v>
      </c>
      <c r="H24" s="8">
        <f t="shared" si="1"/>
        <v>70</v>
      </c>
      <c r="I24" s="8">
        <v>1</v>
      </c>
      <c r="J24" s="8">
        <f t="shared" si="2"/>
        <v>10</v>
      </c>
      <c r="K24" s="8">
        <v>0</v>
      </c>
      <c r="L24" s="8">
        <f t="shared" si="3"/>
        <v>0</v>
      </c>
      <c r="M24" s="8">
        <v>0</v>
      </c>
      <c r="N24" s="8">
        <f t="shared" si="4"/>
        <v>0</v>
      </c>
      <c r="O24" s="8">
        <v>10</v>
      </c>
      <c r="P24" s="8">
        <f t="shared" si="5"/>
        <v>100</v>
      </c>
      <c r="Q24" s="8">
        <v>0</v>
      </c>
      <c r="R24" s="8">
        <f t="shared" si="6"/>
        <v>0</v>
      </c>
      <c r="S24" s="8">
        <v>10</v>
      </c>
      <c r="T24" s="8">
        <f t="shared" si="7"/>
        <v>100</v>
      </c>
      <c r="U24" s="8">
        <v>0</v>
      </c>
      <c r="V24" s="8">
        <f t="shared" si="8"/>
        <v>0</v>
      </c>
      <c r="W24" s="8">
        <v>0</v>
      </c>
      <c r="X24" s="8">
        <f t="shared" si="9"/>
        <v>0</v>
      </c>
      <c r="Y24" s="8">
        <v>0</v>
      </c>
      <c r="Z24" s="8">
        <f t="shared" si="10"/>
        <v>0</v>
      </c>
      <c r="AA24" s="8">
        <v>10</v>
      </c>
      <c r="AB24" s="8">
        <f t="shared" si="12"/>
        <v>100</v>
      </c>
      <c r="AC24" s="8">
        <v>0</v>
      </c>
      <c r="AD24" s="8">
        <f t="shared" si="11"/>
        <v>0</v>
      </c>
      <c r="AE24" s="2"/>
      <c r="AF24" s="2"/>
    </row>
    <row r="25" spans="1:32" ht="15" customHeight="1">
      <c r="A25" s="5"/>
      <c r="B25" s="13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 customHeight="1">
      <c r="A26" s="30"/>
      <c r="B26" s="30"/>
      <c r="C26" s="31"/>
      <c r="D26" s="31"/>
      <c r="E26" s="30"/>
      <c r="F26" s="30"/>
      <c r="G26" s="30"/>
      <c r="H26" s="30"/>
      <c r="I26" s="30"/>
      <c r="J26" s="3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32" t="s">
        <v>55</v>
      </c>
      <c r="X26" s="32"/>
      <c r="Y26" s="32"/>
      <c r="Z26" s="32"/>
      <c r="AA26" s="32"/>
      <c r="AB26" s="32"/>
      <c r="AC26" s="32"/>
      <c r="AD26" s="32"/>
      <c r="AE26" s="11"/>
      <c r="AF26" s="2"/>
    </row>
    <row r="27" spans="1:32" ht="15" customHeight="1">
      <c r="A27" s="5"/>
      <c r="B27" s="13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0" t="s">
        <v>53</v>
      </c>
      <c r="X27" s="20"/>
      <c r="Y27" s="20"/>
      <c r="Z27" s="20"/>
      <c r="AA27" s="20"/>
      <c r="AB27" s="20"/>
      <c r="AC27" s="20"/>
      <c r="AD27" s="20"/>
      <c r="AE27" s="2"/>
      <c r="AF27" s="2"/>
    </row>
    <row r="28" spans="1:32" ht="15" customHeight="1">
      <c r="A28" s="5"/>
      <c r="B28" s="13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5"/>
      <c r="B29" s="13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>
      <c r="A30" s="5"/>
      <c r="B30" s="13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5"/>
      <c r="B31" s="13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5" t="s">
        <v>54</v>
      </c>
      <c r="X31" s="35"/>
      <c r="Y31" s="35"/>
      <c r="Z31" s="35"/>
      <c r="AA31" s="35"/>
      <c r="AB31" s="35"/>
      <c r="AC31" s="35"/>
      <c r="AD31" s="35"/>
      <c r="AE31" s="2"/>
      <c r="AF31" s="2"/>
    </row>
    <row r="32" spans="1:32" ht="15" customHeight="1">
      <c r="A32" s="5"/>
      <c r="B32" s="13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5"/>
      <c r="B33" s="13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13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13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13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13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13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13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13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13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13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13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13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13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13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13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13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 customHeight="1">
      <c r="A49" s="5"/>
      <c r="B49" s="13"/>
      <c r="C49" s="4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 customHeight="1">
      <c r="A50" s="5"/>
      <c r="B50" s="13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</sheetData>
  <sheetProtection/>
  <mergeCells count="31">
    <mergeCell ref="W27:AD27"/>
    <mergeCell ref="W31:AD31"/>
    <mergeCell ref="W8:X8"/>
    <mergeCell ref="Y8:Z8"/>
    <mergeCell ref="AA8:AB8"/>
    <mergeCell ref="AC8:AD8"/>
    <mergeCell ref="A10:C10"/>
    <mergeCell ref="A26:J26"/>
    <mergeCell ref="W26:AD26"/>
    <mergeCell ref="K8:L8"/>
    <mergeCell ref="M8:N8"/>
    <mergeCell ref="O8:P8"/>
    <mergeCell ref="Q8:R8"/>
    <mergeCell ref="S8:T8"/>
    <mergeCell ref="U8:V8"/>
    <mergeCell ref="A5:AD5"/>
    <mergeCell ref="A7:A9"/>
    <mergeCell ref="B7:B9"/>
    <mergeCell ref="C7:C9"/>
    <mergeCell ref="D7:D9"/>
    <mergeCell ref="E7:R7"/>
    <mergeCell ref="S7:AD7"/>
    <mergeCell ref="E8:F8"/>
    <mergeCell ref="G8:H8"/>
    <mergeCell ref="I8:J8"/>
    <mergeCell ref="A1:L1"/>
    <mergeCell ref="T1:AD1"/>
    <mergeCell ref="A2:L2"/>
    <mergeCell ref="T2:AD2"/>
    <mergeCell ref="T3:AD3"/>
    <mergeCell ref="A4:A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5.00390625" style="0" customWidth="1"/>
    <col min="2" max="2" width="9.7109375" style="0" customWidth="1"/>
    <col min="3" max="3" width="20.7109375" style="0" customWidth="1"/>
    <col min="4" max="30" width="6.28125" style="0" customWidth="1"/>
  </cols>
  <sheetData>
    <row r="1" spans="1:32" ht="1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N1" s="2"/>
      <c r="O1" s="2"/>
      <c r="P1" s="2"/>
      <c r="Q1" s="2"/>
      <c r="R1" s="2"/>
      <c r="S1" s="2"/>
      <c r="T1" s="20" t="s">
        <v>3</v>
      </c>
      <c r="U1" s="20"/>
      <c r="V1" s="20"/>
      <c r="W1" s="20"/>
      <c r="X1" s="20"/>
      <c r="Y1" s="20"/>
      <c r="Z1" s="20"/>
      <c r="AA1" s="20"/>
      <c r="AB1" s="20"/>
      <c r="AC1" s="20"/>
      <c r="AD1" s="20"/>
      <c r="AE1" s="2"/>
      <c r="AF1" s="2"/>
    </row>
    <row r="2" spans="1:32" ht="1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"/>
      <c r="N2" s="2"/>
      <c r="O2" s="2"/>
      <c r="P2" s="2"/>
      <c r="Q2" s="2"/>
      <c r="R2" s="2"/>
      <c r="S2" s="2"/>
      <c r="T2" s="21" t="s">
        <v>4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"/>
      <c r="AF2" s="2"/>
    </row>
    <row r="3" spans="1:32" ht="15" customHeight="1">
      <c r="A3" s="5"/>
      <c r="B3" s="13"/>
      <c r="C3" s="4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9"/>
      <c r="S3" s="9"/>
      <c r="T3" s="22" t="s">
        <v>52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"/>
      <c r="AF3" s="2"/>
    </row>
    <row r="4" spans="1:32" ht="15" customHeight="1">
      <c r="A4" s="20" t="s">
        <v>50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"/>
      <c r="AF4" s="2"/>
    </row>
    <row r="5" spans="1:32" ht="15" customHeight="1">
      <c r="A5" s="20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"/>
      <c r="AF5" s="2"/>
    </row>
    <row r="6" spans="1:32" ht="15" customHeight="1">
      <c r="A6" s="1"/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 customHeight="1">
      <c r="A7" s="23" t="s">
        <v>0</v>
      </c>
      <c r="B7" s="24" t="s">
        <v>14</v>
      </c>
      <c r="C7" s="24" t="s">
        <v>15</v>
      </c>
      <c r="D7" s="24" t="s">
        <v>17</v>
      </c>
      <c r="E7" s="25" t="s">
        <v>6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25" t="s">
        <v>5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2"/>
      <c r="AF7" s="2"/>
    </row>
    <row r="8" spans="1:32" ht="31.5" customHeight="1">
      <c r="A8" s="23"/>
      <c r="B8" s="24"/>
      <c r="C8" s="24"/>
      <c r="D8" s="24"/>
      <c r="E8" s="23" t="s">
        <v>7</v>
      </c>
      <c r="F8" s="23"/>
      <c r="G8" s="23" t="s">
        <v>8</v>
      </c>
      <c r="H8" s="23"/>
      <c r="I8" s="23" t="s">
        <v>9</v>
      </c>
      <c r="J8" s="23"/>
      <c r="K8" s="23" t="s">
        <v>10</v>
      </c>
      <c r="L8" s="23"/>
      <c r="M8" s="23" t="s">
        <v>11</v>
      </c>
      <c r="N8" s="23"/>
      <c r="O8" s="33" t="s">
        <v>13</v>
      </c>
      <c r="P8" s="34"/>
      <c r="Q8" s="33" t="s">
        <v>16</v>
      </c>
      <c r="R8" s="34"/>
      <c r="S8" s="23" t="s">
        <v>12</v>
      </c>
      <c r="T8" s="23"/>
      <c r="U8" s="23" t="s">
        <v>8</v>
      </c>
      <c r="V8" s="23"/>
      <c r="W8" s="23" t="s">
        <v>9</v>
      </c>
      <c r="X8" s="23"/>
      <c r="Y8" s="23" t="s">
        <v>10</v>
      </c>
      <c r="Z8" s="23"/>
      <c r="AA8" s="33" t="s">
        <v>13</v>
      </c>
      <c r="AB8" s="34"/>
      <c r="AC8" s="33" t="s">
        <v>16</v>
      </c>
      <c r="AD8" s="34"/>
      <c r="AE8" s="2"/>
      <c r="AF8" s="2"/>
    </row>
    <row r="9" spans="1:32" ht="15" customHeight="1">
      <c r="A9" s="23"/>
      <c r="B9" s="24"/>
      <c r="C9" s="24"/>
      <c r="D9" s="24"/>
      <c r="E9" s="12" t="s">
        <v>1</v>
      </c>
      <c r="F9" s="12" t="s">
        <v>2</v>
      </c>
      <c r="G9" s="12" t="s">
        <v>1</v>
      </c>
      <c r="H9" s="12" t="s">
        <v>2</v>
      </c>
      <c r="I9" s="12" t="s">
        <v>1</v>
      </c>
      <c r="J9" s="12" t="s">
        <v>2</v>
      </c>
      <c r="K9" s="12" t="s">
        <v>1</v>
      </c>
      <c r="L9" s="12" t="s">
        <v>2</v>
      </c>
      <c r="M9" s="12" t="s">
        <v>1</v>
      </c>
      <c r="N9" s="12" t="s">
        <v>2</v>
      </c>
      <c r="O9" s="12" t="s">
        <v>1</v>
      </c>
      <c r="P9" s="12" t="s">
        <v>2</v>
      </c>
      <c r="Q9" s="12" t="s">
        <v>1</v>
      </c>
      <c r="R9" s="12" t="s">
        <v>2</v>
      </c>
      <c r="S9" s="12" t="s">
        <v>1</v>
      </c>
      <c r="T9" s="12" t="s">
        <v>2</v>
      </c>
      <c r="U9" s="12" t="s">
        <v>1</v>
      </c>
      <c r="V9" s="12" t="s">
        <v>2</v>
      </c>
      <c r="W9" s="12" t="s">
        <v>1</v>
      </c>
      <c r="X9" s="12" t="s">
        <v>2</v>
      </c>
      <c r="Y9" s="12" t="s">
        <v>1</v>
      </c>
      <c r="Z9" s="12" t="s">
        <v>2</v>
      </c>
      <c r="AA9" s="12" t="s">
        <v>1</v>
      </c>
      <c r="AB9" s="12" t="s">
        <v>2</v>
      </c>
      <c r="AC9" s="12" t="s">
        <v>1</v>
      </c>
      <c r="AD9" s="12" t="s">
        <v>2</v>
      </c>
      <c r="AE9" s="2"/>
      <c r="AF9" s="2"/>
    </row>
    <row r="10" spans="1:32" ht="15" customHeight="1">
      <c r="A10" s="28" t="s">
        <v>48</v>
      </c>
      <c r="B10" s="29"/>
      <c r="C10" s="29"/>
      <c r="D10" s="10">
        <f>SUM(D11:D14:D24)/2</f>
        <v>32</v>
      </c>
      <c r="E10" s="17">
        <f>E11+E14+E18+E22</f>
        <v>7</v>
      </c>
      <c r="F10" s="10">
        <f aca="true" t="shared" si="0" ref="F10:F24">IF(D10&gt;0,ROUND(E10/D10*100,2),0)</f>
        <v>21.88</v>
      </c>
      <c r="G10" s="17">
        <f>G11+G14+G18+G22</f>
        <v>9</v>
      </c>
      <c r="H10" s="10">
        <f aca="true" t="shared" si="1" ref="H10:H24">IF(D10&gt;0,ROUND(G10/D10*100,2),0)</f>
        <v>28.13</v>
      </c>
      <c r="I10" s="17">
        <f>I11+I14+I18+I22</f>
        <v>13</v>
      </c>
      <c r="J10" s="10">
        <f aca="true" t="shared" si="2" ref="J10:J24">IF(D10&gt;0,ROUND(I10/D10*100,2),0)</f>
        <v>40.63</v>
      </c>
      <c r="K10" s="17">
        <f>K11+K14+K18+K22</f>
        <v>3</v>
      </c>
      <c r="L10" s="10">
        <f aca="true" t="shared" si="3" ref="L10:L24">IF(D10&gt;0,ROUND(K10/D10*100,2),0)</f>
        <v>9.38</v>
      </c>
      <c r="M10" s="10">
        <f>SUM(M14:M24)/2</f>
        <v>0</v>
      </c>
      <c r="N10" s="10">
        <f aca="true" t="shared" si="4" ref="N10:N24">IF(D10&gt;0,ROUND(M10/D10*100,2),0)</f>
        <v>0</v>
      </c>
      <c r="O10" s="17">
        <f>O11+O14+O18+O22</f>
        <v>29</v>
      </c>
      <c r="P10" s="10">
        <f aca="true" t="shared" si="5" ref="P10:P24">IF(D10&gt;0,ROUND(O10/D10*100,2),0)</f>
        <v>90.63</v>
      </c>
      <c r="Q10" s="10">
        <f>SUM(Q14:Q24)/2</f>
        <v>0</v>
      </c>
      <c r="R10" s="10">
        <f aca="true" t="shared" si="6" ref="R10:R24">IF(D10&gt;0,ROUND(Q10/D10*100,2),0)</f>
        <v>0</v>
      </c>
      <c r="S10" s="17">
        <f>S11+S14+S18+S22</f>
        <v>23</v>
      </c>
      <c r="T10" s="10">
        <f aca="true" t="shared" si="7" ref="T10:T24">IF(D10&gt;0,ROUND(S10/D10*100,2),0)</f>
        <v>71.88</v>
      </c>
      <c r="U10" s="17">
        <f>U11+U14+U18+U22</f>
        <v>7</v>
      </c>
      <c r="V10" s="10">
        <f aca="true" t="shared" si="8" ref="V10:V24">IF(D10&gt;0,ROUND(U10/D10*100,2),0)</f>
        <v>21.88</v>
      </c>
      <c r="W10" s="17">
        <f>W11+W14+W18+W22</f>
        <v>2</v>
      </c>
      <c r="X10" s="10">
        <f aca="true" t="shared" si="9" ref="X10:X24">IF(D10&gt;0,ROUND(W10/D10*100,2),0)</f>
        <v>6.25</v>
      </c>
      <c r="Y10" s="10">
        <f>SUM(Y14:Y24)/2</f>
        <v>0</v>
      </c>
      <c r="Z10" s="10">
        <f aca="true" t="shared" si="10" ref="Z10:Z24">IF(D10&gt;0,ROUND(Y10/D10*100,2),0)</f>
        <v>0</v>
      </c>
      <c r="AA10" s="17">
        <f>AA11+AA14+AA18+AA22</f>
        <v>32</v>
      </c>
      <c r="AB10" s="10">
        <f>IF(D10&gt;0,ROUND(AA10/D10*100,2),0)</f>
        <v>100</v>
      </c>
      <c r="AC10" s="10">
        <f>SUM(AC14:AC24)/2</f>
        <v>0</v>
      </c>
      <c r="AD10" s="10">
        <f aca="true" t="shared" si="11" ref="AD10:AD24">IF(D10&gt;0,ROUND(AC10/D10*100,2),0)</f>
        <v>0</v>
      </c>
      <c r="AE10" s="2"/>
      <c r="AF10" s="2"/>
    </row>
    <row r="11" spans="1:32" ht="15" customHeight="1">
      <c r="A11" s="15">
        <v>1</v>
      </c>
      <c r="B11" s="16" t="s">
        <v>63</v>
      </c>
      <c r="C11" s="16"/>
      <c r="D11" s="10">
        <f>SUM(D12:D13)</f>
        <v>10</v>
      </c>
      <c r="E11" s="17">
        <f>SUM(E12:E13)</f>
        <v>1</v>
      </c>
      <c r="F11" s="10">
        <f>IF(D11&gt;0,ROUND(E11/D11*100,2),0)</f>
        <v>10</v>
      </c>
      <c r="G11" s="10">
        <f>SUM(G12:G13)</f>
        <v>2</v>
      </c>
      <c r="H11" s="10">
        <f>IF(D11&gt;0,ROUND(G11/D11*100,2),0)</f>
        <v>20</v>
      </c>
      <c r="I11" s="10">
        <f>SUM(I12:I13)</f>
        <v>7</v>
      </c>
      <c r="J11" s="10">
        <f>IF(D11&gt;0,ROUND(I11/D11*100,2),0)</f>
        <v>70</v>
      </c>
      <c r="K11" s="10">
        <f>SUM(K12:K13)</f>
        <v>0</v>
      </c>
      <c r="L11" s="10">
        <f>IF(D11&gt;0,ROUND(K11/D11*100,2),0)</f>
        <v>0</v>
      </c>
      <c r="M11" s="10">
        <f>SUM(M12:M13)</f>
        <v>0</v>
      </c>
      <c r="N11" s="10">
        <f>IF(D11&gt;0,ROUND(M11/D11*100,2),0)</f>
        <v>0</v>
      </c>
      <c r="O11" s="10">
        <f>SUM(O12:O13)</f>
        <v>10</v>
      </c>
      <c r="P11" s="10">
        <f>IF(D11&gt;0,ROUND(O11/D11*100,2),0)</f>
        <v>100</v>
      </c>
      <c r="Q11" s="10">
        <f>SUM(Q12:Q13)</f>
        <v>0</v>
      </c>
      <c r="R11" s="10">
        <f>IF(D11&gt;0,ROUND(Q11/D11*100,2),0)</f>
        <v>0</v>
      </c>
      <c r="S11" s="10">
        <f>SUM(S12:S13)</f>
        <v>4</v>
      </c>
      <c r="T11" s="10">
        <f>IF(D11&gt;0,ROUND(S11/D11*100,2),0)</f>
        <v>40</v>
      </c>
      <c r="U11" s="10">
        <f>SUM(U12:U13)</f>
        <v>4</v>
      </c>
      <c r="V11" s="10">
        <f>IF(D11&gt;0,ROUND(U11/D11*100,2),0)</f>
        <v>40</v>
      </c>
      <c r="W11" s="10">
        <f>SUM(W12:W13)</f>
        <v>2</v>
      </c>
      <c r="X11" s="10">
        <f>IF(D11&gt;0,ROUND(W11/D11*100,2),0)</f>
        <v>20</v>
      </c>
      <c r="Y11" s="10">
        <f>SUM(Y12:Y13)</f>
        <v>0</v>
      </c>
      <c r="Z11" s="10">
        <f>IF(D11&gt;0,ROUND(Y11/D11*100,2),0)</f>
        <v>0</v>
      </c>
      <c r="AA11" s="10">
        <f>SUM(AA12:AA13)</f>
        <v>10</v>
      </c>
      <c r="AB11" s="10">
        <f>IF(AA11&gt;0,ROUND(AA11/D11*100,2),0)</f>
        <v>100</v>
      </c>
      <c r="AC11" s="10">
        <f>SUM(AC12:AC13)</f>
        <v>0</v>
      </c>
      <c r="AD11" s="10">
        <f>IF(D11&gt;0,ROUND(AC11/D11*100,2),0)</f>
        <v>0</v>
      </c>
      <c r="AE11" s="2"/>
      <c r="AF11" s="2"/>
    </row>
    <row r="12" spans="1:32" ht="15" customHeight="1">
      <c r="A12" s="7" t="s">
        <v>23</v>
      </c>
      <c r="B12" s="6" t="s">
        <v>56</v>
      </c>
      <c r="C12" s="18" t="s">
        <v>58</v>
      </c>
      <c r="D12" s="8">
        <v>5</v>
      </c>
      <c r="E12" s="8">
        <v>1</v>
      </c>
      <c r="F12" s="8">
        <f>IF(D12&gt;0,ROUND(E12/D12*100,2),0)</f>
        <v>20</v>
      </c>
      <c r="G12" s="8">
        <v>1</v>
      </c>
      <c r="H12" s="8">
        <f>IF(D12&gt;0,ROUND(G12/D12*100,2),0)</f>
        <v>20</v>
      </c>
      <c r="I12" s="8">
        <v>3</v>
      </c>
      <c r="J12" s="8">
        <f>IF(D12&gt;0,ROUND(I12/D12*100,2),0)</f>
        <v>60</v>
      </c>
      <c r="K12" s="8">
        <v>0</v>
      </c>
      <c r="L12" s="8">
        <f>IF(D12&gt;0,ROUND(K12/D12*100,2),0)</f>
        <v>0</v>
      </c>
      <c r="M12" s="8">
        <v>0</v>
      </c>
      <c r="N12" s="8">
        <f>IF(D12&gt;0,ROUND(M12/D12*100,2),0)</f>
        <v>0</v>
      </c>
      <c r="O12" s="8">
        <v>5</v>
      </c>
      <c r="P12" s="8">
        <f>IF(D12&gt;0,ROUND(O12/D12*100,2),0)</f>
        <v>100</v>
      </c>
      <c r="Q12" s="8">
        <v>0</v>
      </c>
      <c r="R12" s="8">
        <f>IF(D12&gt;0,ROUND(Q12/D12*100,2),0)</f>
        <v>0</v>
      </c>
      <c r="S12" s="8">
        <v>2</v>
      </c>
      <c r="T12" s="8">
        <f>IF(D12&gt;0,ROUND(S12/D12*100,2),0)</f>
        <v>40</v>
      </c>
      <c r="U12" s="8">
        <v>2</v>
      </c>
      <c r="V12" s="8">
        <f>IF(D12&gt;0,ROUND(U12/D12*100,2),0)</f>
        <v>40</v>
      </c>
      <c r="W12" s="8">
        <v>1</v>
      </c>
      <c r="X12" s="8">
        <f>IF(D12&gt;0,ROUND(W12/D12*100,2),0)</f>
        <v>20</v>
      </c>
      <c r="Y12" s="8">
        <v>0</v>
      </c>
      <c r="Z12" s="8">
        <f>IF(D12&gt;0,ROUND(Y12/D12*100,2),0)</f>
        <v>0</v>
      </c>
      <c r="AA12" s="8">
        <v>5</v>
      </c>
      <c r="AB12" s="8">
        <f>IF(AA12&gt;0,ROUND(AA12/D12*100,2),0)</f>
        <v>100</v>
      </c>
      <c r="AC12" s="8">
        <v>0</v>
      </c>
      <c r="AD12" s="8">
        <f>IF(D12&gt;0,ROUND(AC12/D12*100,2),0)</f>
        <v>0</v>
      </c>
      <c r="AE12" s="2"/>
      <c r="AF12" s="2"/>
    </row>
    <row r="13" spans="1:32" ht="15" customHeight="1">
      <c r="A13" s="7" t="s">
        <v>26</v>
      </c>
      <c r="B13" s="6" t="s">
        <v>57</v>
      </c>
      <c r="C13" s="6" t="s">
        <v>59</v>
      </c>
      <c r="D13" s="8">
        <v>5</v>
      </c>
      <c r="E13" s="8">
        <v>0</v>
      </c>
      <c r="F13" s="8">
        <f>IF(D13&gt;0,ROUND(E13/D13*100,2),0)</f>
        <v>0</v>
      </c>
      <c r="G13" s="8">
        <v>1</v>
      </c>
      <c r="H13" s="8">
        <f>IF(D13&gt;0,ROUND(G13/D13*100,2),0)</f>
        <v>20</v>
      </c>
      <c r="I13" s="8">
        <v>4</v>
      </c>
      <c r="J13" s="8">
        <f>IF(D13&gt;0,ROUND(I13/D13*100,2),0)</f>
        <v>80</v>
      </c>
      <c r="K13" s="8">
        <v>0</v>
      </c>
      <c r="L13" s="8">
        <f>IF(D13&gt;0,ROUND(K13/D13*100,2),0)</f>
        <v>0</v>
      </c>
      <c r="M13" s="8">
        <v>0</v>
      </c>
      <c r="N13" s="8">
        <f>IF(D13&gt;0,ROUND(M13/D13*100,2),0)</f>
        <v>0</v>
      </c>
      <c r="O13" s="8">
        <v>5</v>
      </c>
      <c r="P13" s="8">
        <f>IF(D13&gt;0,ROUND(O13/D13*100,2),0)</f>
        <v>100</v>
      </c>
      <c r="Q13" s="8">
        <v>0</v>
      </c>
      <c r="R13" s="8">
        <f>IF(D13&gt;0,ROUND(Q13/D13*100,2),0)</f>
        <v>0</v>
      </c>
      <c r="S13" s="8">
        <v>2</v>
      </c>
      <c r="T13" s="8">
        <f>IF(D13&gt;0,ROUND(S13/D13*100,2),0)</f>
        <v>40</v>
      </c>
      <c r="U13" s="8">
        <v>2</v>
      </c>
      <c r="V13" s="8">
        <f>IF(D13&gt;0,ROUND(U13/D13*100,2),0)</f>
        <v>40</v>
      </c>
      <c r="W13" s="8">
        <v>1</v>
      </c>
      <c r="X13" s="8">
        <f>IF(D13&gt;0,ROUND(W13/D13*100,2),0)</f>
        <v>20</v>
      </c>
      <c r="Y13" s="8">
        <v>0</v>
      </c>
      <c r="Z13" s="8">
        <f>IF(D13&gt;0,ROUND(Y13/D13*100,2),0)</f>
        <v>0</v>
      </c>
      <c r="AA13" s="8">
        <v>5</v>
      </c>
      <c r="AB13" s="8">
        <f>IF(AA13&gt;0,ROUND(AA13/D13*100,2),0)</f>
        <v>100</v>
      </c>
      <c r="AC13" s="8">
        <v>0</v>
      </c>
      <c r="AD13" s="8">
        <f>IF(D13&gt;0,ROUND(AC13/D13*100,2),0)</f>
        <v>0</v>
      </c>
      <c r="AE13" s="2"/>
      <c r="AF13" s="2"/>
    </row>
    <row r="14" spans="1:32" ht="15" customHeight="1">
      <c r="A14" s="15">
        <v>2</v>
      </c>
      <c r="B14" s="16" t="s">
        <v>22</v>
      </c>
      <c r="C14" s="16"/>
      <c r="D14" s="10">
        <f>SUM(D15:D17)</f>
        <v>11</v>
      </c>
      <c r="E14" s="17">
        <f>SUM(E15:E17)</f>
        <v>1</v>
      </c>
      <c r="F14" s="10">
        <f t="shared" si="0"/>
        <v>9.09</v>
      </c>
      <c r="G14" s="10">
        <f>SUM(G15:G17)</f>
        <v>3</v>
      </c>
      <c r="H14" s="10">
        <f t="shared" si="1"/>
        <v>27.27</v>
      </c>
      <c r="I14" s="10">
        <f>SUM(I15:I17)</f>
        <v>4</v>
      </c>
      <c r="J14" s="10">
        <f t="shared" si="2"/>
        <v>36.36</v>
      </c>
      <c r="K14" s="10">
        <f>SUM(K15:K17)</f>
        <v>3</v>
      </c>
      <c r="L14" s="10">
        <f t="shared" si="3"/>
        <v>27.27</v>
      </c>
      <c r="M14" s="10">
        <f>SUM(M15:M17)</f>
        <v>0</v>
      </c>
      <c r="N14" s="10">
        <f t="shared" si="4"/>
        <v>0</v>
      </c>
      <c r="O14" s="10">
        <f>SUM(O15:O17)</f>
        <v>8</v>
      </c>
      <c r="P14" s="10">
        <f t="shared" si="5"/>
        <v>72.73</v>
      </c>
      <c r="Q14" s="10">
        <f>SUM(Q15:Q17)</f>
        <v>0</v>
      </c>
      <c r="R14" s="10">
        <f t="shared" si="6"/>
        <v>0</v>
      </c>
      <c r="S14" s="10">
        <f>SUM(S15:S17)</f>
        <v>8</v>
      </c>
      <c r="T14" s="10">
        <f t="shared" si="7"/>
        <v>72.73</v>
      </c>
      <c r="U14" s="10">
        <f>SUM(U15:U17)</f>
        <v>3</v>
      </c>
      <c r="V14" s="10">
        <f t="shared" si="8"/>
        <v>27.27</v>
      </c>
      <c r="W14" s="10">
        <f>SUM(W15:W17)</f>
        <v>0</v>
      </c>
      <c r="X14" s="10">
        <f t="shared" si="9"/>
        <v>0</v>
      </c>
      <c r="Y14" s="10">
        <f>SUM(Y15:Y17)</f>
        <v>0</v>
      </c>
      <c r="Z14" s="10">
        <f t="shared" si="10"/>
        <v>0</v>
      </c>
      <c r="AA14" s="10">
        <f>SUM(AA15:AA17)</f>
        <v>11</v>
      </c>
      <c r="AB14" s="10">
        <f aca="true" t="shared" si="12" ref="AB14:AB24">IF(AA14&gt;0,ROUND(AA14/D14*100,2),0)</f>
        <v>100</v>
      </c>
      <c r="AC14" s="10">
        <f>SUM(AC15:AC17)</f>
        <v>0</v>
      </c>
      <c r="AD14" s="10">
        <f t="shared" si="11"/>
        <v>0</v>
      </c>
      <c r="AE14" s="2"/>
      <c r="AF14" s="2"/>
    </row>
    <row r="15" spans="1:32" ht="15" customHeight="1">
      <c r="A15" s="7" t="s">
        <v>32</v>
      </c>
      <c r="B15" s="6" t="s">
        <v>24</v>
      </c>
      <c r="C15" s="6" t="s">
        <v>25</v>
      </c>
      <c r="D15" s="8">
        <v>2</v>
      </c>
      <c r="E15" s="8">
        <v>0</v>
      </c>
      <c r="F15" s="8">
        <f t="shared" si="0"/>
        <v>0</v>
      </c>
      <c r="G15" s="8">
        <v>1</v>
      </c>
      <c r="H15" s="8">
        <f t="shared" si="1"/>
        <v>50</v>
      </c>
      <c r="I15" s="8">
        <v>0</v>
      </c>
      <c r="J15" s="8">
        <f t="shared" si="2"/>
        <v>0</v>
      </c>
      <c r="K15" s="8">
        <v>1</v>
      </c>
      <c r="L15" s="8">
        <f t="shared" si="3"/>
        <v>50</v>
      </c>
      <c r="M15" s="8">
        <v>0</v>
      </c>
      <c r="N15" s="8">
        <f t="shared" si="4"/>
        <v>0</v>
      </c>
      <c r="O15" s="8">
        <v>1</v>
      </c>
      <c r="P15" s="8">
        <f t="shared" si="5"/>
        <v>50</v>
      </c>
      <c r="Q15" s="8">
        <v>0</v>
      </c>
      <c r="R15" s="8">
        <f t="shared" si="6"/>
        <v>0</v>
      </c>
      <c r="S15" s="8">
        <v>1</v>
      </c>
      <c r="T15" s="8">
        <f t="shared" si="7"/>
        <v>50</v>
      </c>
      <c r="U15" s="8">
        <v>1</v>
      </c>
      <c r="V15" s="8">
        <f t="shared" si="8"/>
        <v>50</v>
      </c>
      <c r="W15" s="8">
        <v>0</v>
      </c>
      <c r="X15" s="8">
        <f t="shared" si="9"/>
        <v>0</v>
      </c>
      <c r="Y15" s="8">
        <v>0</v>
      </c>
      <c r="Z15" s="8">
        <f t="shared" si="10"/>
        <v>0</v>
      </c>
      <c r="AA15" s="8">
        <v>2</v>
      </c>
      <c r="AB15" s="8">
        <f t="shared" si="12"/>
        <v>100</v>
      </c>
      <c r="AC15" s="8">
        <v>0</v>
      </c>
      <c r="AD15" s="8">
        <f t="shared" si="11"/>
        <v>0</v>
      </c>
      <c r="AE15" s="2"/>
      <c r="AF15" s="2"/>
    </row>
    <row r="16" spans="1:32" ht="15" customHeight="1">
      <c r="A16" s="7" t="s">
        <v>35</v>
      </c>
      <c r="B16" s="6" t="s">
        <v>27</v>
      </c>
      <c r="C16" s="6" t="s">
        <v>28</v>
      </c>
      <c r="D16" s="8">
        <v>5</v>
      </c>
      <c r="E16" s="8">
        <v>1</v>
      </c>
      <c r="F16" s="8">
        <f t="shared" si="0"/>
        <v>20</v>
      </c>
      <c r="G16" s="8">
        <v>2</v>
      </c>
      <c r="H16" s="8">
        <f t="shared" si="1"/>
        <v>40</v>
      </c>
      <c r="I16" s="8">
        <v>2</v>
      </c>
      <c r="J16" s="8">
        <f t="shared" si="2"/>
        <v>40</v>
      </c>
      <c r="K16" s="8">
        <v>0</v>
      </c>
      <c r="L16" s="8">
        <f t="shared" si="3"/>
        <v>0</v>
      </c>
      <c r="M16" s="8">
        <v>0</v>
      </c>
      <c r="N16" s="8">
        <f t="shared" si="4"/>
        <v>0</v>
      </c>
      <c r="O16" s="8">
        <v>5</v>
      </c>
      <c r="P16" s="8">
        <f t="shared" si="5"/>
        <v>100</v>
      </c>
      <c r="Q16" s="8">
        <v>0</v>
      </c>
      <c r="R16" s="8">
        <f t="shared" si="6"/>
        <v>0</v>
      </c>
      <c r="S16" s="8">
        <v>5</v>
      </c>
      <c r="T16" s="8">
        <f t="shared" si="7"/>
        <v>100</v>
      </c>
      <c r="U16" s="8">
        <v>0</v>
      </c>
      <c r="V16" s="8">
        <f t="shared" si="8"/>
        <v>0</v>
      </c>
      <c r="W16" s="8">
        <v>0</v>
      </c>
      <c r="X16" s="8">
        <f t="shared" si="9"/>
        <v>0</v>
      </c>
      <c r="Y16" s="8">
        <v>0</v>
      </c>
      <c r="Z16" s="8">
        <f t="shared" si="10"/>
        <v>0</v>
      </c>
      <c r="AA16" s="8">
        <v>5</v>
      </c>
      <c r="AB16" s="8">
        <f t="shared" si="12"/>
        <v>100</v>
      </c>
      <c r="AC16" s="8">
        <v>0</v>
      </c>
      <c r="AD16" s="8">
        <f t="shared" si="11"/>
        <v>0</v>
      </c>
      <c r="AE16" s="2"/>
      <c r="AF16" s="2"/>
    </row>
    <row r="17" spans="1:32" ht="15" customHeight="1">
      <c r="A17" s="7" t="s">
        <v>38</v>
      </c>
      <c r="B17" s="6" t="s">
        <v>29</v>
      </c>
      <c r="C17" s="6" t="s">
        <v>30</v>
      </c>
      <c r="D17" s="8">
        <v>4</v>
      </c>
      <c r="E17" s="8">
        <v>0</v>
      </c>
      <c r="F17" s="8">
        <f t="shared" si="0"/>
        <v>0</v>
      </c>
      <c r="G17" s="8">
        <v>0</v>
      </c>
      <c r="H17" s="8">
        <f t="shared" si="1"/>
        <v>0</v>
      </c>
      <c r="I17" s="8">
        <v>2</v>
      </c>
      <c r="J17" s="8">
        <f t="shared" si="2"/>
        <v>50</v>
      </c>
      <c r="K17" s="8">
        <v>2</v>
      </c>
      <c r="L17" s="8">
        <f t="shared" si="3"/>
        <v>50</v>
      </c>
      <c r="M17" s="8">
        <v>0</v>
      </c>
      <c r="N17" s="8">
        <f t="shared" si="4"/>
        <v>0</v>
      </c>
      <c r="O17" s="8">
        <v>2</v>
      </c>
      <c r="P17" s="8">
        <f t="shared" si="5"/>
        <v>50</v>
      </c>
      <c r="Q17" s="8">
        <v>0</v>
      </c>
      <c r="R17" s="8">
        <f t="shared" si="6"/>
        <v>0</v>
      </c>
      <c r="S17" s="8">
        <v>2</v>
      </c>
      <c r="T17" s="8">
        <f t="shared" si="7"/>
        <v>50</v>
      </c>
      <c r="U17" s="8">
        <v>2</v>
      </c>
      <c r="V17" s="8">
        <f t="shared" si="8"/>
        <v>50</v>
      </c>
      <c r="W17" s="8">
        <v>0</v>
      </c>
      <c r="X17" s="8">
        <f t="shared" si="9"/>
        <v>0</v>
      </c>
      <c r="Y17" s="8">
        <v>0</v>
      </c>
      <c r="Z17" s="8">
        <f t="shared" si="10"/>
        <v>0</v>
      </c>
      <c r="AA17" s="8">
        <v>4</v>
      </c>
      <c r="AB17" s="8">
        <f t="shared" si="12"/>
        <v>100</v>
      </c>
      <c r="AC17" s="8">
        <v>0</v>
      </c>
      <c r="AD17" s="8">
        <f t="shared" si="11"/>
        <v>0</v>
      </c>
      <c r="AE17" s="2"/>
      <c r="AF17" s="2"/>
    </row>
    <row r="18" spans="1:32" ht="15" customHeight="1">
      <c r="A18" s="15">
        <v>3</v>
      </c>
      <c r="B18" s="16" t="s">
        <v>31</v>
      </c>
      <c r="C18" s="16"/>
      <c r="D18" s="10">
        <f>SUM(D19:D21)</f>
        <v>5</v>
      </c>
      <c r="E18" s="17">
        <f>SUM(E19:E21)</f>
        <v>2</v>
      </c>
      <c r="F18" s="10">
        <f t="shared" si="0"/>
        <v>40</v>
      </c>
      <c r="G18" s="10">
        <f>SUM(G19:G21)</f>
        <v>2</v>
      </c>
      <c r="H18" s="10">
        <f t="shared" si="1"/>
        <v>40</v>
      </c>
      <c r="I18" s="10">
        <f>SUM(I19:I21)</f>
        <v>1</v>
      </c>
      <c r="J18" s="10">
        <f t="shared" si="2"/>
        <v>20</v>
      </c>
      <c r="K18" s="10">
        <f>SUM(K19:K21)</f>
        <v>0</v>
      </c>
      <c r="L18" s="10">
        <f t="shared" si="3"/>
        <v>0</v>
      </c>
      <c r="M18" s="10">
        <f>SUM(M19:M21)</f>
        <v>0</v>
      </c>
      <c r="N18" s="10">
        <f t="shared" si="4"/>
        <v>0</v>
      </c>
      <c r="O18" s="10">
        <f>SUM(O19:O21)</f>
        <v>5</v>
      </c>
      <c r="P18" s="10">
        <f t="shared" si="5"/>
        <v>100</v>
      </c>
      <c r="Q18" s="10">
        <f>SUM(Q19:Q21)</f>
        <v>0</v>
      </c>
      <c r="R18" s="10">
        <f t="shared" si="6"/>
        <v>0</v>
      </c>
      <c r="S18" s="10">
        <f>SUM(S19:S21)</f>
        <v>5</v>
      </c>
      <c r="T18" s="10">
        <f t="shared" si="7"/>
        <v>100</v>
      </c>
      <c r="U18" s="10">
        <f>SUM(U19:U21)</f>
        <v>0</v>
      </c>
      <c r="V18" s="10">
        <f t="shared" si="8"/>
        <v>0</v>
      </c>
      <c r="W18" s="10">
        <f>SUM(W19:W21)</f>
        <v>0</v>
      </c>
      <c r="X18" s="10">
        <f t="shared" si="9"/>
        <v>0</v>
      </c>
      <c r="Y18" s="10">
        <f>SUM(Y19:Y21)</f>
        <v>0</v>
      </c>
      <c r="Z18" s="10">
        <f t="shared" si="10"/>
        <v>0</v>
      </c>
      <c r="AA18" s="10">
        <f>SUM(AA19:AA21)</f>
        <v>5</v>
      </c>
      <c r="AB18" s="10">
        <f t="shared" si="12"/>
        <v>100</v>
      </c>
      <c r="AC18" s="10">
        <f>SUM(AC19:AC21)</f>
        <v>0</v>
      </c>
      <c r="AD18" s="10">
        <f t="shared" si="11"/>
        <v>0</v>
      </c>
      <c r="AE18" s="2"/>
      <c r="AF18" s="2"/>
    </row>
    <row r="19" spans="1:32" ht="15" customHeight="1">
      <c r="A19" s="7" t="s">
        <v>42</v>
      </c>
      <c r="B19" s="6" t="s">
        <v>33</v>
      </c>
      <c r="C19" s="6" t="s">
        <v>34</v>
      </c>
      <c r="D19" s="8">
        <v>2</v>
      </c>
      <c r="E19" s="8">
        <v>0</v>
      </c>
      <c r="F19" s="8">
        <f t="shared" si="0"/>
        <v>0</v>
      </c>
      <c r="G19" s="8">
        <v>1</v>
      </c>
      <c r="H19" s="8">
        <f t="shared" si="1"/>
        <v>50</v>
      </c>
      <c r="I19" s="8">
        <v>1</v>
      </c>
      <c r="J19" s="8">
        <f t="shared" si="2"/>
        <v>50</v>
      </c>
      <c r="K19" s="8">
        <v>0</v>
      </c>
      <c r="L19" s="8">
        <f t="shared" si="3"/>
        <v>0</v>
      </c>
      <c r="M19" s="8">
        <v>0</v>
      </c>
      <c r="N19" s="8">
        <f t="shared" si="4"/>
        <v>0</v>
      </c>
      <c r="O19" s="8">
        <v>2</v>
      </c>
      <c r="P19" s="8">
        <f t="shared" si="5"/>
        <v>100</v>
      </c>
      <c r="Q19" s="8">
        <v>0</v>
      </c>
      <c r="R19" s="8">
        <f t="shared" si="6"/>
        <v>0</v>
      </c>
      <c r="S19" s="8">
        <v>2</v>
      </c>
      <c r="T19" s="8">
        <f t="shared" si="7"/>
        <v>100</v>
      </c>
      <c r="U19" s="8">
        <v>0</v>
      </c>
      <c r="V19" s="8">
        <f t="shared" si="8"/>
        <v>0</v>
      </c>
      <c r="W19" s="8">
        <v>0</v>
      </c>
      <c r="X19" s="8">
        <f t="shared" si="9"/>
        <v>0</v>
      </c>
      <c r="Y19" s="8">
        <v>0</v>
      </c>
      <c r="Z19" s="8">
        <f t="shared" si="10"/>
        <v>0</v>
      </c>
      <c r="AA19" s="8">
        <v>2</v>
      </c>
      <c r="AB19" s="8">
        <f t="shared" si="12"/>
        <v>100</v>
      </c>
      <c r="AC19" s="8">
        <v>0</v>
      </c>
      <c r="AD19" s="8">
        <f t="shared" si="11"/>
        <v>0</v>
      </c>
      <c r="AE19" s="2"/>
      <c r="AF19" s="2"/>
    </row>
    <row r="20" spans="1:32" ht="15" customHeight="1">
      <c r="A20" s="7" t="s">
        <v>45</v>
      </c>
      <c r="B20" s="6" t="s">
        <v>36</v>
      </c>
      <c r="C20" s="6" t="s">
        <v>37</v>
      </c>
      <c r="D20" s="8">
        <v>3</v>
      </c>
      <c r="E20" s="8">
        <v>2</v>
      </c>
      <c r="F20" s="8">
        <f t="shared" si="0"/>
        <v>66.67</v>
      </c>
      <c r="G20" s="8">
        <v>1</v>
      </c>
      <c r="H20" s="8">
        <f t="shared" si="1"/>
        <v>33.33</v>
      </c>
      <c r="I20" s="8">
        <v>0</v>
      </c>
      <c r="J20" s="8">
        <f t="shared" si="2"/>
        <v>0</v>
      </c>
      <c r="K20" s="8">
        <v>0</v>
      </c>
      <c r="L20" s="8">
        <f t="shared" si="3"/>
        <v>0</v>
      </c>
      <c r="M20" s="8">
        <v>0</v>
      </c>
      <c r="N20" s="8">
        <f t="shared" si="4"/>
        <v>0</v>
      </c>
      <c r="O20" s="8">
        <v>3</v>
      </c>
      <c r="P20" s="8">
        <f t="shared" si="5"/>
        <v>100</v>
      </c>
      <c r="Q20" s="8">
        <v>0</v>
      </c>
      <c r="R20" s="8">
        <f t="shared" si="6"/>
        <v>0</v>
      </c>
      <c r="S20" s="8">
        <v>3</v>
      </c>
      <c r="T20" s="8">
        <f t="shared" si="7"/>
        <v>100</v>
      </c>
      <c r="U20" s="8">
        <v>0</v>
      </c>
      <c r="V20" s="8">
        <f t="shared" si="8"/>
        <v>0</v>
      </c>
      <c r="W20" s="8">
        <v>0</v>
      </c>
      <c r="X20" s="8">
        <f t="shared" si="9"/>
        <v>0</v>
      </c>
      <c r="Y20" s="8">
        <v>0</v>
      </c>
      <c r="Z20" s="8">
        <f t="shared" si="10"/>
        <v>0</v>
      </c>
      <c r="AA20" s="8">
        <v>3</v>
      </c>
      <c r="AB20" s="8">
        <f t="shared" si="12"/>
        <v>100</v>
      </c>
      <c r="AC20" s="8">
        <v>0</v>
      </c>
      <c r="AD20" s="8">
        <f t="shared" si="11"/>
        <v>0</v>
      </c>
      <c r="AE20" s="2"/>
      <c r="AF20" s="9"/>
    </row>
    <row r="21" spans="1:32" ht="15" customHeight="1">
      <c r="A21" s="7" t="s">
        <v>60</v>
      </c>
      <c r="B21" s="6" t="s">
        <v>39</v>
      </c>
      <c r="C21" s="6" t="s">
        <v>40</v>
      </c>
      <c r="D21" s="8">
        <v>0</v>
      </c>
      <c r="E21" s="8">
        <v>0</v>
      </c>
      <c r="F21" s="8">
        <f t="shared" si="0"/>
        <v>0</v>
      </c>
      <c r="G21" s="8">
        <v>0</v>
      </c>
      <c r="H21" s="8">
        <f t="shared" si="1"/>
        <v>0</v>
      </c>
      <c r="I21" s="8">
        <v>0</v>
      </c>
      <c r="J21" s="8">
        <f t="shared" si="2"/>
        <v>0</v>
      </c>
      <c r="K21" s="8">
        <v>0</v>
      </c>
      <c r="L21" s="8">
        <f t="shared" si="3"/>
        <v>0</v>
      </c>
      <c r="M21" s="8">
        <v>0</v>
      </c>
      <c r="N21" s="8">
        <f t="shared" si="4"/>
        <v>0</v>
      </c>
      <c r="O21" s="8">
        <v>0</v>
      </c>
      <c r="P21" s="8">
        <f t="shared" si="5"/>
        <v>0</v>
      </c>
      <c r="Q21" s="8">
        <v>0</v>
      </c>
      <c r="R21" s="8">
        <f t="shared" si="6"/>
        <v>0</v>
      </c>
      <c r="S21" s="8">
        <v>0</v>
      </c>
      <c r="T21" s="8">
        <f t="shared" si="7"/>
        <v>0</v>
      </c>
      <c r="U21" s="8">
        <v>0</v>
      </c>
      <c r="V21" s="8">
        <f t="shared" si="8"/>
        <v>0</v>
      </c>
      <c r="W21" s="8">
        <v>0</v>
      </c>
      <c r="X21" s="8">
        <f t="shared" si="9"/>
        <v>0</v>
      </c>
      <c r="Y21" s="8">
        <v>0</v>
      </c>
      <c r="Z21" s="8">
        <f t="shared" si="10"/>
        <v>0</v>
      </c>
      <c r="AA21" s="8">
        <v>0</v>
      </c>
      <c r="AB21" s="8">
        <f t="shared" si="12"/>
        <v>0</v>
      </c>
      <c r="AC21" s="8">
        <v>0</v>
      </c>
      <c r="AD21" s="8">
        <f t="shared" si="11"/>
        <v>0</v>
      </c>
      <c r="AE21" s="2"/>
      <c r="AF21" s="2"/>
    </row>
    <row r="22" spans="1:32" ht="15" customHeight="1">
      <c r="A22" s="15">
        <v>4</v>
      </c>
      <c r="B22" s="16" t="s">
        <v>41</v>
      </c>
      <c r="C22" s="16"/>
      <c r="D22" s="10">
        <f>SUM(D23:D24)</f>
        <v>6</v>
      </c>
      <c r="E22" s="17">
        <f>SUM(E23:E24)</f>
        <v>3</v>
      </c>
      <c r="F22" s="10">
        <f t="shared" si="0"/>
        <v>50</v>
      </c>
      <c r="G22" s="10">
        <f>SUM(G23:G24)</f>
        <v>2</v>
      </c>
      <c r="H22" s="10">
        <f t="shared" si="1"/>
        <v>33.33</v>
      </c>
      <c r="I22" s="10">
        <f>SUM(I23:I24)</f>
        <v>1</v>
      </c>
      <c r="J22" s="10">
        <f t="shared" si="2"/>
        <v>16.67</v>
      </c>
      <c r="K22" s="10">
        <f>SUM(K23:K24)</f>
        <v>0</v>
      </c>
      <c r="L22" s="10">
        <f t="shared" si="3"/>
        <v>0</v>
      </c>
      <c r="M22" s="10">
        <f>SUM(M23:M24)</f>
        <v>0</v>
      </c>
      <c r="N22" s="10">
        <f t="shared" si="4"/>
        <v>0</v>
      </c>
      <c r="O22" s="10">
        <f>SUM(O23:O24)</f>
        <v>6</v>
      </c>
      <c r="P22" s="10">
        <f t="shared" si="5"/>
        <v>100</v>
      </c>
      <c r="Q22" s="10">
        <f>SUM(Q23:Q24)</f>
        <v>0</v>
      </c>
      <c r="R22" s="10">
        <f t="shared" si="6"/>
        <v>0</v>
      </c>
      <c r="S22" s="10">
        <f>SUM(S23:S24)</f>
        <v>6</v>
      </c>
      <c r="T22" s="10">
        <f t="shared" si="7"/>
        <v>100</v>
      </c>
      <c r="U22" s="10">
        <f>SUM(U23:U24)</f>
        <v>0</v>
      </c>
      <c r="V22" s="10">
        <f t="shared" si="8"/>
        <v>0</v>
      </c>
      <c r="W22" s="10">
        <f>SUM(W23:W24)</f>
        <v>0</v>
      </c>
      <c r="X22" s="10">
        <f t="shared" si="9"/>
        <v>0</v>
      </c>
      <c r="Y22" s="10">
        <f>SUM(Y23:Y24)</f>
        <v>0</v>
      </c>
      <c r="Z22" s="10">
        <f t="shared" si="10"/>
        <v>0</v>
      </c>
      <c r="AA22" s="10">
        <f>SUM(AA23:AA24)</f>
        <v>6</v>
      </c>
      <c r="AB22" s="10">
        <f t="shared" si="12"/>
        <v>100</v>
      </c>
      <c r="AC22" s="10">
        <f>SUM(AC23:AC24)</f>
        <v>0</v>
      </c>
      <c r="AD22" s="10">
        <f t="shared" si="11"/>
        <v>0</v>
      </c>
      <c r="AE22" s="2"/>
      <c r="AF22" s="2"/>
    </row>
    <row r="23" spans="1:32" ht="15" customHeight="1">
      <c r="A23" s="7" t="s">
        <v>61</v>
      </c>
      <c r="B23" s="6" t="s">
        <v>43</v>
      </c>
      <c r="C23" s="6" t="s">
        <v>44</v>
      </c>
      <c r="D23" s="8">
        <v>4</v>
      </c>
      <c r="E23" s="8">
        <v>3</v>
      </c>
      <c r="F23" s="8">
        <f t="shared" si="0"/>
        <v>75</v>
      </c>
      <c r="G23" s="8">
        <v>1</v>
      </c>
      <c r="H23" s="8">
        <f t="shared" si="1"/>
        <v>25</v>
      </c>
      <c r="I23" s="8">
        <v>0</v>
      </c>
      <c r="J23" s="8">
        <f t="shared" si="2"/>
        <v>0</v>
      </c>
      <c r="K23" s="8">
        <v>0</v>
      </c>
      <c r="L23" s="8">
        <f t="shared" si="3"/>
        <v>0</v>
      </c>
      <c r="M23" s="8">
        <v>0</v>
      </c>
      <c r="N23" s="8">
        <f t="shared" si="4"/>
        <v>0</v>
      </c>
      <c r="O23" s="8">
        <v>4</v>
      </c>
      <c r="P23" s="8">
        <f t="shared" si="5"/>
        <v>100</v>
      </c>
      <c r="Q23" s="8">
        <v>0</v>
      </c>
      <c r="R23" s="8">
        <f t="shared" si="6"/>
        <v>0</v>
      </c>
      <c r="S23" s="8">
        <v>4</v>
      </c>
      <c r="T23" s="8">
        <f t="shared" si="7"/>
        <v>100</v>
      </c>
      <c r="U23" s="8">
        <v>0</v>
      </c>
      <c r="V23" s="8">
        <f t="shared" si="8"/>
        <v>0</v>
      </c>
      <c r="W23" s="8">
        <v>0</v>
      </c>
      <c r="X23" s="8">
        <f t="shared" si="9"/>
        <v>0</v>
      </c>
      <c r="Y23" s="8">
        <v>0</v>
      </c>
      <c r="Z23" s="8">
        <f t="shared" si="10"/>
        <v>0</v>
      </c>
      <c r="AA23" s="8">
        <v>4</v>
      </c>
      <c r="AB23" s="8">
        <f t="shared" si="12"/>
        <v>100</v>
      </c>
      <c r="AC23" s="8">
        <v>0</v>
      </c>
      <c r="AD23" s="8">
        <f t="shared" si="11"/>
        <v>0</v>
      </c>
      <c r="AE23" s="2"/>
      <c r="AF23" s="2"/>
    </row>
    <row r="24" spans="1:32" ht="15" customHeight="1">
      <c r="A24" s="7" t="s">
        <v>62</v>
      </c>
      <c r="B24" s="6" t="s">
        <v>46</v>
      </c>
      <c r="C24" s="6" t="s">
        <v>47</v>
      </c>
      <c r="D24" s="8">
        <v>2</v>
      </c>
      <c r="E24" s="8">
        <v>0</v>
      </c>
      <c r="F24" s="8">
        <f t="shared" si="0"/>
        <v>0</v>
      </c>
      <c r="G24" s="8">
        <v>1</v>
      </c>
      <c r="H24" s="8">
        <f t="shared" si="1"/>
        <v>50</v>
      </c>
      <c r="I24" s="8">
        <v>1</v>
      </c>
      <c r="J24" s="8">
        <f t="shared" si="2"/>
        <v>50</v>
      </c>
      <c r="K24" s="8">
        <v>0</v>
      </c>
      <c r="L24" s="8">
        <f t="shared" si="3"/>
        <v>0</v>
      </c>
      <c r="M24" s="8">
        <v>0</v>
      </c>
      <c r="N24" s="8">
        <f t="shared" si="4"/>
        <v>0</v>
      </c>
      <c r="O24" s="8">
        <v>2</v>
      </c>
      <c r="P24" s="8">
        <f t="shared" si="5"/>
        <v>100</v>
      </c>
      <c r="Q24" s="8">
        <v>0</v>
      </c>
      <c r="R24" s="8">
        <f t="shared" si="6"/>
        <v>0</v>
      </c>
      <c r="S24" s="8">
        <v>2</v>
      </c>
      <c r="T24" s="8">
        <f t="shared" si="7"/>
        <v>100</v>
      </c>
      <c r="U24" s="8">
        <v>0</v>
      </c>
      <c r="V24" s="8">
        <f t="shared" si="8"/>
        <v>0</v>
      </c>
      <c r="W24" s="8">
        <v>0</v>
      </c>
      <c r="X24" s="8">
        <f t="shared" si="9"/>
        <v>0</v>
      </c>
      <c r="Y24" s="8">
        <v>0</v>
      </c>
      <c r="Z24" s="8">
        <f t="shared" si="10"/>
        <v>0</v>
      </c>
      <c r="AA24" s="8">
        <v>2</v>
      </c>
      <c r="AB24" s="8">
        <f t="shared" si="12"/>
        <v>100</v>
      </c>
      <c r="AC24" s="8">
        <v>0</v>
      </c>
      <c r="AD24" s="8">
        <f t="shared" si="11"/>
        <v>0</v>
      </c>
      <c r="AE24" s="2"/>
      <c r="AF24" s="2"/>
    </row>
    <row r="25" spans="1:32" ht="15" customHeight="1">
      <c r="A25" s="5"/>
      <c r="B25" s="13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 customHeight="1">
      <c r="A26" s="30"/>
      <c r="B26" s="30"/>
      <c r="C26" s="31"/>
      <c r="D26" s="31"/>
      <c r="E26" s="30"/>
      <c r="F26" s="30"/>
      <c r="G26" s="30"/>
      <c r="H26" s="30"/>
      <c r="I26" s="30"/>
      <c r="J26" s="3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32" t="s">
        <v>55</v>
      </c>
      <c r="X26" s="32"/>
      <c r="Y26" s="32"/>
      <c r="Z26" s="32"/>
      <c r="AA26" s="32"/>
      <c r="AB26" s="32"/>
      <c r="AC26" s="32"/>
      <c r="AD26" s="32"/>
      <c r="AE26" s="2"/>
      <c r="AF26" s="2"/>
    </row>
    <row r="27" spans="1:32" ht="15" customHeight="1">
      <c r="A27" s="5"/>
      <c r="B27" s="13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0" t="s">
        <v>53</v>
      </c>
      <c r="X27" s="20"/>
      <c r="Y27" s="20"/>
      <c r="Z27" s="20"/>
      <c r="AA27" s="20"/>
      <c r="AB27" s="20"/>
      <c r="AC27" s="20"/>
      <c r="AD27" s="20"/>
      <c r="AE27" s="2"/>
      <c r="AF27" s="2"/>
    </row>
    <row r="28" spans="1:32" ht="15" customHeight="1">
      <c r="A28" s="5"/>
      <c r="B28" s="13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5"/>
      <c r="B29" s="13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>
      <c r="A30" s="5"/>
      <c r="B30" s="13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5"/>
      <c r="B31" s="13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5" t="s">
        <v>54</v>
      </c>
      <c r="X31" s="35"/>
      <c r="Y31" s="35"/>
      <c r="Z31" s="35"/>
      <c r="AA31" s="35"/>
      <c r="AB31" s="35"/>
      <c r="AC31" s="35"/>
      <c r="AD31" s="35"/>
      <c r="AE31" s="2"/>
      <c r="AF31" s="2"/>
    </row>
    <row r="32" spans="1:32" ht="15" customHeight="1">
      <c r="A32" s="5"/>
      <c r="B32" s="13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5"/>
      <c r="B33" s="13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13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13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13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13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13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13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13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13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13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13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13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13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13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13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13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 customHeight="1">
      <c r="A49" s="5"/>
      <c r="B49" s="13"/>
      <c r="C49" s="4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 customHeight="1">
      <c r="A50" s="5"/>
      <c r="B50" s="13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</sheetData>
  <sheetProtection/>
  <mergeCells count="31">
    <mergeCell ref="W27:AD27"/>
    <mergeCell ref="W31:AD31"/>
    <mergeCell ref="W8:X8"/>
    <mergeCell ref="Y8:Z8"/>
    <mergeCell ref="AA8:AB8"/>
    <mergeCell ref="AC8:AD8"/>
    <mergeCell ref="A10:C10"/>
    <mergeCell ref="A26:J26"/>
    <mergeCell ref="W26:AD26"/>
    <mergeCell ref="K8:L8"/>
    <mergeCell ref="M8:N8"/>
    <mergeCell ref="O8:P8"/>
    <mergeCell ref="Q8:R8"/>
    <mergeCell ref="S8:T8"/>
    <mergeCell ref="U8:V8"/>
    <mergeCell ref="A5:AD5"/>
    <mergeCell ref="A7:A9"/>
    <mergeCell ref="B7:B9"/>
    <mergeCell ref="C7:C9"/>
    <mergeCell ref="D7:D9"/>
    <mergeCell ref="E7:R7"/>
    <mergeCell ref="S7:AD7"/>
    <mergeCell ref="E8:F8"/>
    <mergeCell ref="G8:H8"/>
    <mergeCell ref="I8:J8"/>
    <mergeCell ref="A1:L1"/>
    <mergeCell ref="T1:AD1"/>
    <mergeCell ref="A2:L2"/>
    <mergeCell ref="T2:AD2"/>
    <mergeCell ref="T3:AD3"/>
    <mergeCell ref="A4:A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zoomScalePageLayoutView="0" workbookViewId="0" topLeftCell="A1">
      <selection activeCell="U16" sqref="U16"/>
    </sheetView>
  </sheetViews>
  <sheetFormatPr defaultColWidth="9.140625" defaultRowHeight="15"/>
  <cols>
    <col min="1" max="1" width="5.00390625" style="0" customWidth="1"/>
    <col min="2" max="2" width="8.57421875" style="0" customWidth="1"/>
    <col min="3" max="3" width="20.7109375" style="0" customWidth="1"/>
    <col min="4" max="30" width="6.28125" style="0" customWidth="1"/>
  </cols>
  <sheetData>
    <row r="1" spans="1:32" ht="1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N1" s="2"/>
      <c r="O1" s="2"/>
      <c r="P1" s="2"/>
      <c r="Q1" s="2"/>
      <c r="R1" s="2"/>
      <c r="S1" s="2"/>
      <c r="T1" s="20" t="s">
        <v>3</v>
      </c>
      <c r="U1" s="20"/>
      <c r="V1" s="20"/>
      <c r="W1" s="20"/>
      <c r="X1" s="20"/>
      <c r="Y1" s="20"/>
      <c r="Z1" s="20"/>
      <c r="AA1" s="20"/>
      <c r="AB1" s="20"/>
      <c r="AC1" s="20"/>
      <c r="AD1" s="20"/>
      <c r="AE1" s="2"/>
      <c r="AF1" s="2"/>
    </row>
    <row r="2" spans="1:32" ht="1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"/>
      <c r="N2" s="2"/>
      <c r="O2" s="2"/>
      <c r="P2" s="2"/>
      <c r="Q2" s="2"/>
      <c r="R2" s="2"/>
      <c r="S2" s="2"/>
      <c r="T2" s="21" t="s">
        <v>4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"/>
      <c r="AF2" s="2"/>
    </row>
    <row r="3" spans="1:32" ht="15" customHeight="1">
      <c r="A3" s="5"/>
      <c r="B3" s="13"/>
      <c r="C3" s="4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9"/>
      <c r="S3" s="9"/>
      <c r="T3" s="22" t="s">
        <v>52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"/>
      <c r="AF3" s="2"/>
    </row>
    <row r="4" spans="1:32" ht="15" customHeight="1">
      <c r="A4" s="20" t="s">
        <v>51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"/>
      <c r="AF4" s="2"/>
    </row>
    <row r="5" spans="1:32" ht="15" customHeight="1">
      <c r="A5" s="20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"/>
      <c r="AF5" s="2"/>
    </row>
    <row r="6" spans="1:32" ht="15" customHeight="1">
      <c r="A6" s="1"/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 customHeight="1">
      <c r="A7" s="23" t="s">
        <v>0</v>
      </c>
      <c r="B7" s="24" t="s">
        <v>14</v>
      </c>
      <c r="C7" s="24" t="s">
        <v>15</v>
      </c>
      <c r="D7" s="24" t="s">
        <v>17</v>
      </c>
      <c r="E7" s="25" t="s">
        <v>6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25" t="s">
        <v>5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2"/>
      <c r="AF7" s="2"/>
    </row>
    <row r="8" spans="1:32" ht="31.5" customHeight="1">
      <c r="A8" s="23"/>
      <c r="B8" s="24"/>
      <c r="C8" s="24"/>
      <c r="D8" s="24"/>
      <c r="E8" s="23" t="s">
        <v>7</v>
      </c>
      <c r="F8" s="23"/>
      <c r="G8" s="23" t="s">
        <v>8</v>
      </c>
      <c r="H8" s="23"/>
      <c r="I8" s="23" t="s">
        <v>9</v>
      </c>
      <c r="J8" s="23"/>
      <c r="K8" s="23" t="s">
        <v>10</v>
      </c>
      <c r="L8" s="23"/>
      <c r="M8" s="23" t="s">
        <v>11</v>
      </c>
      <c r="N8" s="23"/>
      <c r="O8" s="33" t="s">
        <v>13</v>
      </c>
      <c r="P8" s="34"/>
      <c r="Q8" s="33" t="s">
        <v>16</v>
      </c>
      <c r="R8" s="34"/>
      <c r="S8" s="23" t="s">
        <v>12</v>
      </c>
      <c r="T8" s="23"/>
      <c r="U8" s="23" t="s">
        <v>8</v>
      </c>
      <c r="V8" s="23"/>
      <c r="W8" s="23" t="s">
        <v>9</v>
      </c>
      <c r="X8" s="23"/>
      <c r="Y8" s="23" t="s">
        <v>10</v>
      </c>
      <c r="Z8" s="23"/>
      <c r="AA8" s="33" t="s">
        <v>13</v>
      </c>
      <c r="AB8" s="34"/>
      <c r="AC8" s="33" t="s">
        <v>16</v>
      </c>
      <c r="AD8" s="34"/>
      <c r="AE8" s="2"/>
      <c r="AF8" s="2"/>
    </row>
    <row r="9" spans="1:32" ht="15" customHeight="1">
      <c r="A9" s="23"/>
      <c r="B9" s="24"/>
      <c r="C9" s="24"/>
      <c r="D9" s="24"/>
      <c r="E9" s="12" t="s">
        <v>1</v>
      </c>
      <c r="F9" s="12" t="s">
        <v>2</v>
      </c>
      <c r="G9" s="12" t="s">
        <v>1</v>
      </c>
      <c r="H9" s="12" t="s">
        <v>2</v>
      </c>
      <c r="I9" s="12" t="s">
        <v>1</v>
      </c>
      <c r="J9" s="12" t="s">
        <v>2</v>
      </c>
      <c r="K9" s="12" t="s">
        <v>1</v>
      </c>
      <c r="L9" s="12" t="s">
        <v>2</v>
      </c>
      <c r="M9" s="12" t="s">
        <v>1</v>
      </c>
      <c r="N9" s="12" t="s">
        <v>2</v>
      </c>
      <c r="O9" s="12" t="s">
        <v>1</v>
      </c>
      <c r="P9" s="12" t="s">
        <v>2</v>
      </c>
      <c r="Q9" s="12" t="s">
        <v>1</v>
      </c>
      <c r="R9" s="12" t="s">
        <v>2</v>
      </c>
      <c r="S9" s="12" t="s">
        <v>1</v>
      </c>
      <c r="T9" s="12" t="s">
        <v>2</v>
      </c>
      <c r="U9" s="12" t="s">
        <v>1</v>
      </c>
      <c r="V9" s="12" t="s">
        <v>2</v>
      </c>
      <c r="W9" s="12" t="s">
        <v>1</v>
      </c>
      <c r="X9" s="12" t="s">
        <v>2</v>
      </c>
      <c r="Y9" s="12" t="s">
        <v>1</v>
      </c>
      <c r="Z9" s="12" t="s">
        <v>2</v>
      </c>
      <c r="AA9" s="12" t="s">
        <v>1</v>
      </c>
      <c r="AB9" s="12" t="s">
        <v>2</v>
      </c>
      <c r="AC9" s="12" t="s">
        <v>1</v>
      </c>
      <c r="AD9" s="12" t="s">
        <v>2</v>
      </c>
      <c r="AE9" s="2"/>
      <c r="AF9" s="2"/>
    </row>
    <row r="10" spans="1:32" ht="15" customHeight="1">
      <c r="A10" s="28" t="s">
        <v>48</v>
      </c>
      <c r="B10" s="29"/>
      <c r="C10" s="29"/>
      <c r="D10" s="10">
        <f>SUM(D11:D14:D24)/2</f>
        <v>13</v>
      </c>
      <c r="E10" s="17">
        <f>E11+E14+E18+E22</f>
        <v>8</v>
      </c>
      <c r="F10" s="10">
        <f aca="true" t="shared" si="0" ref="F10:F24">IF(D10&gt;0,ROUND(E10/D10*100,2),0)</f>
        <v>61.54</v>
      </c>
      <c r="G10" s="17">
        <f>G11+G14+G18+G22</f>
        <v>2</v>
      </c>
      <c r="H10" s="10">
        <f aca="true" t="shared" si="1" ref="H10:H24">IF(D10&gt;0,ROUND(G10/D10*100,2),0)</f>
        <v>15.38</v>
      </c>
      <c r="I10" s="17">
        <f>I11+I14+I18+I22</f>
        <v>2</v>
      </c>
      <c r="J10" s="10">
        <f aca="true" t="shared" si="2" ref="J10:J24">IF(D10&gt;0,ROUND(I10/D10*100,2),0)</f>
        <v>15.38</v>
      </c>
      <c r="K10" s="17">
        <f>K11+K14+K18+K22</f>
        <v>1</v>
      </c>
      <c r="L10" s="10">
        <f aca="true" t="shared" si="3" ref="L10:L24">IF(D10&gt;0,ROUND(K10/D10*100,2),0)</f>
        <v>7.69</v>
      </c>
      <c r="M10" s="10">
        <f>SUM(M14:M24)/2</f>
        <v>0</v>
      </c>
      <c r="N10" s="10">
        <f aca="true" t="shared" si="4" ref="N10:N24">IF(D10&gt;0,ROUND(M10/D10*100,2),0)</f>
        <v>0</v>
      </c>
      <c r="O10" s="17">
        <f>O11+O14+O18+O22</f>
        <v>12</v>
      </c>
      <c r="P10" s="10">
        <f aca="true" t="shared" si="5" ref="P10:P24">IF(D10&gt;0,ROUND(O10/D10*100,2),0)</f>
        <v>92.31</v>
      </c>
      <c r="Q10" s="10">
        <f>SUM(Q14:Q24)/2</f>
        <v>0</v>
      </c>
      <c r="R10" s="10">
        <f aca="true" t="shared" si="6" ref="R10:R24">IF(D10&gt;0,ROUND(Q10/D10*100,2),0)</f>
        <v>0</v>
      </c>
      <c r="S10" s="17">
        <f>S11+S14+S18+S22</f>
        <v>10</v>
      </c>
      <c r="T10" s="10">
        <f aca="true" t="shared" si="7" ref="T10:T24">IF(D10&gt;0,ROUND(S10/D10*100,2),0)</f>
        <v>76.92</v>
      </c>
      <c r="U10" s="17">
        <f>U11+U14+U18+U22</f>
        <v>1</v>
      </c>
      <c r="V10" s="10">
        <f aca="true" t="shared" si="8" ref="V10:V24">IF(D10&gt;0,ROUND(U10/D10*100,2),0)</f>
        <v>7.69</v>
      </c>
      <c r="W10" s="17">
        <f>W11+W14+W18+W22</f>
        <v>1</v>
      </c>
      <c r="X10" s="10">
        <f aca="true" t="shared" si="9" ref="X10:X24">IF(D10&gt;0,ROUND(W10/D10*100,2),0)</f>
        <v>7.69</v>
      </c>
      <c r="Y10" s="10">
        <f>SUM(Y14:Y24)/2</f>
        <v>0</v>
      </c>
      <c r="Z10" s="10">
        <f aca="true" t="shared" si="10" ref="Z10:Z24">IF(D10&gt;0,ROUND(Y10/D10*100,2),0)</f>
        <v>0</v>
      </c>
      <c r="AA10" s="17">
        <f>AA11+AA14+AA18+AA22</f>
        <v>12</v>
      </c>
      <c r="AB10" s="10">
        <f>IF(D10&gt;0,ROUND(AA10/D10*100,2),0)</f>
        <v>92.31</v>
      </c>
      <c r="AC10" s="10">
        <f>SUM(AC14:AC24)/2</f>
        <v>0</v>
      </c>
      <c r="AD10" s="10">
        <f aca="true" t="shared" si="11" ref="AD10:AD24">IF(D10&gt;0,ROUND(AC10/D10*100,2),0)</f>
        <v>0</v>
      </c>
      <c r="AE10" s="2"/>
      <c r="AF10" s="2"/>
    </row>
    <row r="11" spans="1:32" ht="15" customHeight="1">
      <c r="A11" s="15">
        <v>1</v>
      </c>
      <c r="B11" s="16" t="s">
        <v>63</v>
      </c>
      <c r="C11" s="16"/>
      <c r="D11" s="10">
        <f>SUM(D12:D13)</f>
        <v>3</v>
      </c>
      <c r="E11" s="17">
        <f>SUM(E12:E13)</f>
        <v>3</v>
      </c>
      <c r="F11" s="10">
        <f>IF(D11&gt;0,ROUND(E11/D11*100,2),0)</f>
        <v>100</v>
      </c>
      <c r="G11" s="10">
        <f>SUM(G12:G13)</f>
        <v>0</v>
      </c>
      <c r="H11" s="10">
        <f>IF(D11&gt;0,ROUND(G11/D11*100,2),0)</f>
        <v>0</v>
      </c>
      <c r="I11" s="10">
        <f>SUM(I12:I13)</f>
        <v>0</v>
      </c>
      <c r="J11" s="10">
        <f>IF(D11&gt;0,ROUND(I11/D11*100,2),0)</f>
        <v>0</v>
      </c>
      <c r="K11" s="10">
        <f>SUM(K12:K13)</f>
        <v>0</v>
      </c>
      <c r="L11" s="10">
        <f>IF(D11&gt;0,ROUND(K11/D11*100,2),0)</f>
        <v>0</v>
      </c>
      <c r="M11" s="10">
        <f>SUM(M12:M13)</f>
        <v>0</v>
      </c>
      <c r="N11" s="10">
        <f>IF(D11&gt;0,ROUND(M11/D11*100,2),0)</f>
        <v>0</v>
      </c>
      <c r="O11" s="10">
        <f>SUM(O12:O13)</f>
        <v>3</v>
      </c>
      <c r="P11" s="10">
        <f>IF(D11&gt;0,ROUND(O11/D11*100,2),0)</f>
        <v>100</v>
      </c>
      <c r="Q11" s="10">
        <f>SUM(Q12:Q13)</f>
        <v>0</v>
      </c>
      <c r="R11" s="10">
        <f>IF(D11&gt;0,ROUND(Q11/D11*100,2),0)</f>
        <v>0</v>
      </c>
      <c r="S11" s="10">
        <f>SUM(S12:S13)</f>
        <v>1</v>
      </c>
      <c r="T11" s="10">
        <f>IF(D11&gt;0,ROUND(S11/D11*100,2),0)</f>
        <v>33.33</v>
      </c>
      <c r="U11" s="10">
        <f>SUM(U12:U13)</f>
        <v>0</v>
      </c>
      <c r="V11" s="10">
        <f>IF(D11&gt;0,ROUND(U11/D11*100,2),0)</f>
        <v>0</v>
      </c>
      <c r="W11" s="10">
        <f>SUM(W12:W13)</f>
        <v>1</v>
      </c>
      <c r="X11" s="10">
        <f>IF(D11&gt;0,ROUND(W11/D11*100,2),0)</f>
        <v>33.33</v>
      </c>
      <c r="Y11" s="10">
        <f>SUM(Y12:Y13)</f>
        <v>0</v>
      </c>
      <c r="Z11" s="10">
        <f>IF(D11&gt;0,ROUND(Y11/D11*100,2),0)</f>
        <v>0</v>
      </c>
      <c r="AA11" s="10">
        <f>SUM(AA12:AA13)</f>
        <v>2</v>
      </c>
      <c r="AB11" s="10">
        <f>IF(AA11&gt;0,ROUND(AA11/D11*100,2),0)</f>
        <v>66.67</v>
      </c>
      <c r="AC11" s="10">
        <f>SUM(AC12:AC13)</f>
        <v>0</v>
      </c>
      <c r="AD11" s="10">
        <f>IF(D11&gt;0,ROUND(AC11/D11*100,2),0)</f>
        <v>0</v>
      </c>
      <c r="AE11" s="2"/>
      <c r="AF11" s="2"/>
    </row>
    <row r="12" spans="1:32" ht="15" customHeight="1">
      <c r="A12" s="7" t="s">
        <v>23</v>
      </c>
      <c r="B12" s="6" t="s">
        <v>56</v>
      </c>
      <c r="C12" s="18" t="s">
        <v>58</v>
      </c>
      <c r="D12" s="8">
        <v>3</v>
      </c>
      <c r="E12" s="8">
        <v>3</v>
      </c>
      <c r="F12" s="8">
        <f>IF(D12&gt;0,ROUND(E12/D12*100,2),0)</f>
        <v>100</v>
      </c>
      <c r="G12" s="8">
        <v>0</v>
      </c>
      <c r="H12" s="8">
        <f>IF(D12&gt;0,ROUND(G12/D12*100,2),0)</f>
        <v>0</v>
      </c>
      <c r="I12" s="8">
        <v>0</v>
      </c>
      <c r="J12" s="8">
        <f>IF(D12&gt;0,ROUND(I12/D12*100,2),0)</f>
        <v>0</v>
      </c>
      <c r="K12" s="8">
        <v>0</v>
      </c>
      <c r="L12" s="8">
        <f>IF(D12&gt;0,ROUND(K12/D12*100,2),0)</f>
        <v>0</v>
      </c>
      <c r="M12" s="8">
        <v>0</v>
      </c>
      <c r="N12" s="8">
        <f>IF(D12&gt;0,ROUND(M12/D12*100,2),0)</f>
        <v>0</v>
      </c>
      <c r="O12" s="8">
        <v>3</v>
      </c>
      <c r="P12" s="8">
        <f>IF(D12&gt;0,ROUND(O12/D12*100,2),0)</f>
        <v>100</v>
      </c>
      <c r="Q12" s="8">
        <v>0</v>
      </c>
      <c r="R12" s="8">
        <f>IF(D12&gt;0,ROUND(Q12/D12*100,2),0)</f>
        <v>0</v>
      </c>
      <c r="S12" s="8">
        <v>1</v>
      </c>
      <c r="T12" s="8">
        <f>IF(D12&gt;0,ROUND(S12/D12*100,2),0)</f>
        <v>33.33</v>
      </c>
      <c r="U12" s="8">
        <v>0</v>
      </c>
      <c r="V12" s="8">
        <f>IF(D12&gt;0,ROUND(U12/D12*100,2),0)</f>
        <v>0</v>
      </c>
      <c r="W12" s="8">
        <v>1</v>
      </c>
      <c r="X12" s="8">
        <f>IF(D12&gt;0,ROUND(W12/D12*100,2),0)</f>
        <v>33.33</v>
      </c>
      <c r="Y12" s="8">
        <v>0</v>
      </c>
      <c r="Z12" s="8">
        <f>IF(D12&gt;0,ROUND(Y12/D12*100,2),0)</f>
        <v>0</v>
      </c>
      <c r="AA12" s="8">
        <v>2</v>
      </c>
      <c r="AB12" s="8">
        <f>IF(AA12&gt;0,ROUND(AA12/D12*100,2),0)</f>
        <v>66.67</v>
      </c>
      <c r="AC12" s="8">
        <v>0</v>
      </c>
      <c r="AD12" s="8">
        <f>IF(D12&gt;0,ROUND(AC12/D12*100,2),0)</f>
        <v>0</v>
      </c>
      <c r="AE12" s="2"/>
      <c r="AF12" s="2"/>
    </row>
    <row r="13" spans="1:32" ht="15" customHeight="1">
      <c r="A13" s="7" t="s">
        <v>26</v>
      </c>
      <c r="B13" s="6" t="s">
        <v>57</v>
      </c>
      <c r="C13" s="6" t="s">
        <v>59</v>
      </c>
      <c r="D13" s="8">
        <v>0</v>
      </c>
      <c r="E13" s="8">
        <v>0</v>
      </c>
      <c r="F13" s="8">
        <f>IF(D13&gt;0,ROUND(E13/D13*100,2),0)</f>
        <v>0</v>
      </c>
      <c r="G13" s="8">
        <v>0</v>
      </c>
      <c r="H13" s="8">
        <f>IF(D13&gt;0,ROUND(G13/D13*100,2),0)</f>
        <v>0</v>
      </c>
      <c r="I13" s="8">
        <v>0</v>
      </c>
      <c r="J13" s="8">
        <f>IF(D13&gt;0,ROUND(I13/D13*100,2),0)</f>
        <v>0</v>
      </c>
      <c r="K13" s="8">
        <v>0</v>
      </c>
      <c r="L13" s="8">
        <f>IF(D13&gt;0,ROUND(K13/D13*100,2),0)</f>
        <v>0</v>
      </c>
      <c r="M13" s="8">
        <v>0</v>
      </c>
      <c r="N13" s="8">
        <f>IF(D13&gt;0,ROUND(M13/D13*100,2),0)</f>
        <v>0</v>
      </c>
      <c r="O13" s="8">
        <v>0</v>
      </c>
      <c r="P13" s="8">
        <f>IF(D13&gt;0,ROUND(O13/D13*100,2),0)</f>
        <v>0</v>
      </c>
      <c r="Q13" s="8">
        <v>0</v>
      </c>
      <c r="R13" s="8">
        <f>IF(D13&gt;0,ROUND(Q13/D13*100,2),0)</f>
        <v>0</v>
      </c>
      <c r="S13" s="8">
        <v>0</v>
      </c>
      <c r="T13" s="8">
        <f>IF(D13&gt;0,ROUND(S13/D13*100,2),0)</f>
        <v>0</v>
      </c>
      <c r="U13" s="8">
        <v>0</v>
      </c>
      <c r="V13" s="8">
        <f>IF(D13&gt;0,ROUND(U13/D13*100,2),0)</f>
        <v>0</v>
      </c>
      <c r="W13" s="8">
        <v>0</v>
      </c>
      <c r="X13" s="8">
        <f>IF(D13&gt;0,ROUND(W13/D13*100,2),0)</f>
        <v>0</v>
      </c>
      <c r="Y13" s="8">
        <v>0</v>
      </c>
      <c r="Z13" s="8">
        <f>IF(D13&gt;0,ROUND(Y13/D13*100,2),0)</f>
        <v>0</v>
      </c>
      <c r="AA13" s="8">
        <v>0</v>
      </c>
      <c r="AB13" s="8">
        <f>IF(AA13&gt;0,ROUND(AA13/D13*100,2),0)</f>
        <v>0</v>
      </c>
      <c r="AC13" s="8">
        <v>0</v>
      </c>
      <c r="AD13" s="8">
        <f>IF(D13&gt;0,ROUND(AC13/D13*100,2),0)</f>
        <v>0</v>
      </c>
      <c r="AE13" s="2"/>
      <c r="AF13" s="2"/>
    </row>
    <row r="14" spans="1:32" ht="15" customHeight="1">
      <c r="A14" s="15">
        <v>2</v>
      </c>
      <c r="B14" s="16" t="s">
        <v>22</v>
      </c>
      <c r="C14" s="16"/>
      <c r="D14" s="10">
        <f>SUM(D15:D17)</f>
        <v>5</v>
      </c>
      <c r="E14" s="17">
        <f>SUM(E15:E17)</f>
        <v>1</v>
      </c>
      <c r="F14" s="10">
        <f t="shared" si="0"/>
        <v>20</v>
      </c>
      <c r="G14" s="10">
        <f>SUM(G15:G17)</f>
        <v>2</v>
      </c>
      <c r="H14" s="10">
        <f t="shared" si="1"/>
        <v>40</v>
      </c>
      <c r="I14" s="10">
        <f>SUM(I15:I17)</f>
        <v>1</v>
      </c>
      <c r="J14" s="10">
        <f t="shared" si="2"/>
        <v>20</v>
      </c>
      <c r="K14" s="10">
        <f>SUM(K15:K17)</f>
        <v>1</v>
      </c>
      <c r="L14" s="10">
        <f t="shared" si="3"/>
        <v>20</v>
      </c>
      <c r="M14" s="10">
        <f>SUM(M15:M17)</f>
        <v>0</v>
      </c>
      <c r="N14" s="10">
        <f t="shared" si="4"/>
        <v>0</v>
      </c>
      <c r="O14" s="10">
        <f>SUM(O15:O17)</f>
        <v>4</v>
      </c>
      <c r="P14" s="10">
        <f t="shared" si="5"/>
        <v>80</v>
      </c>
      <c r="Q14" s="10">
        <f>SUM(Q15:Q17)</f>
        <v>0</v>
      </c>
      <c r="R14" s="10">
        <f t="shared" si="6"/>
        <v>0</v>
      </c>
      <c r="S14" s="10">
        <f>SUM(S15:S17)</f>
        <v>4</v>
      </c>
      <c r="T14" s="10">
        <f t="shared" si="7"/>
        <v>80</v>
      </c>
      <c r="U14" s="10">
        <f>SUM(U15:U17)</f>
        <v>1</v>
      </c>
      <c r="V14" s="10">
        <f t="shared" si="8"/>
        <v>20</v>
      </c>
      <c r="W14" s="10">
        <f>SUM(W15:W17)</f>
        <v>0</v>
      </c>
      <c r="X14" s="10">
        <f t="shared" si="9"/>
        <v>0</v>
      </c>
      <c r="Y14" s="10">
        <f>SUM(Y15:Y17)</f>
        <v>0</v>
      </c>
      <c r="Z14" s="10">
        <f t="shared" si="10"/>
        <v>0</v>
      </c>
      <c r="AA14" s="10">
        <f>SUM(AA15:AA17)</f>
        <v>5</v>
      </c>
      <c r="AB14" s="10">
        <f aca="true" t="shared" si="12" ref="AB14:AB24">IF(AA14&gt;0,ROUND(AA14/D14*100,2),0)</f>
        <v>100</v>
      </c>
      <c r="AC14" s="10">
        <f>SUM(AC15:AC17)</f>
        <v>0</v>
      </c>
      <c r="AD14" s="10">
        <f t="shared" si="11"/>
        <v>0</v>
      </c>
      <c r="AE14" s="2"/>
      <c r="AF14" s="2"/>
    </row>
    <row r="15" spans="1:32" ht="15" customHeight="1">
      <c r="A15" s="7" t="s">
        <v>32</v>
      </c>
      <c r="B15" s="6" t="s">
        <v>24</v>
      </c>
      <c r="C15" s="6" t="s">
        <v>25</v>
      </c>
      <c r="D15" s="8">
        <v>1</v>
      </c>
      <c r="E15" s="8">
        <v>0</v>
      </c>
      <c r="F15" s="8">
        <f t="shared" si="0"/>
        <v>0</v>
      </c>
      <c r="G15" s="8">
        <v>0</v>
      </c>
      <c r="H15" s="8">
        <f t="shared" si="1"/>
        <v>0</v>
      </c>
      <c r="I15" s="8">
        <v>0</v>
      </c>
      <c r="J15" s="8">
        <f t="shared" si="2"/>
        <v>0</v>
      </c>
      <c r="K15" s="8">
        <v>1</v>
      </c>
      <c r="L15" s="8">
        <f t="shared" si="3"/>
        <v>100</v>
      </c>
      <c r="M15" s="8">
        <v>0</v>
      </c>
      <c r="N15" s="8">
        <f t="shared" si="4"/>
        <v>0</v>
      </c>
      <c r="O15" s="8">
        <v>0</v>
      </c>
      <c r="P15" s="8">
        <f t="shared" si="5"/>
        <v>0</v>
      </c>
      <c r="Q15" s="8">
        <v>0</v>
      </c>
      <c r="R15" s="8">
        <f t="shared" si="6"/>
        <v>0</v>
      </c>
      <c r="S15" s="8">
        <v>0</v>
      </c>
      <c r="T15" s="8">
        <f t="shared" si="7"/>
        <v>0</v>
      </c>
      <c r="U15" s="8">
        <v>1</v>
      </c>
      <c r="V15" s="8">
        <f t="shared" si="8"/>
        <v>100</v>
      </c>
      <c r="W15" s="8">
        <v>0</v>
      </c>
      <c r="X15" s="8">
        <f t="shared" si="9"/>
        <v>0</v>
      </c>
      <c r="Y15" s="8">
        <v>0</v>
      </c>
      <c r="Z15" s="8">
        <f t="shared" si="10"/>
        <v>0</v>
      </c>
      <c r="AA15" s="8">
        <v>1</v>
      </c>
      <c r="AB15" s="8">
        <f t="shared" si="12"/>
        <v>100</v>
      </c>
      <c r="AC15" s="8">
        <v>0</v>
      </c>
      <c r="AD15" s="8">
        <f t="shared" si="11"/>
        <v>0</v>
      </c>
      <c r="AE15" s="2"/>
      <c r="AF15" s="2"/>
    </row>
    <row r="16" spans="1:32" ht="15" customHeight="1">
      <c r="A16" s="7" t="s">
        <v>35</v>
      </c>
      <c r="B16" s="6" t="s">
        <v>27</v>
      </c>
      <c r="C16" s="6" t="s">
        <v>28</v>
      </c>
      <c r="D16" s="8">
        <v>3</v>
      </c>
      <c r="E16" s="8">
        <v>1</v>
      </c>
      <c r="F16" s="8">
        <f t="shared" si="0"/>
        <v>33.33</v>
      </c>
      <c r="G16" s="8">
        <v>2</v>
      </c>
      <c r="H16" s="8">
        <f t="shared" si="1"/>
        <v>66.67</v>
      </c>
      <c r="I16" s="8">
        <v>0</v>
      </c>
      <c r="J16" s="8">
        <f t="shared" si="2"/>
        <v>0</v>
      </c>
      <c r="K16" s="8">
        <v>0</v>
      </c>
      <c r="L16" s="8">
        <f t="shared" si="3"/>
        <v>0</v>
      </c>
      <c r="M16" s="8">
        <v>0</v>
      </c>
      <c r="N16" s="8">
        <f t="shared" si="4"/>
        <v>0</v>
      </c>
      <c r="O16" s="8">
        <v>3</v>
      </c>
      <c r="P16" s="8">
        <f t="shared" si="5"/>
        <v>100</v>
      </c>
      <c r="Q16" s="8">
        <v>0</v>
      </c>
      <c r="R16" s="8">
        <f t="shared" si="6"/>
        <v>0</v>
      </c>
      <c r="S16" s="8">
        <v>3</v>
      </c>
      <c r="T16" s="8">
        <f t="shared" si="7"/>
        <v>100</v>
      </c>
      <c r="U16" s="8">
        <v>0</v>
      </c>
      <c r="V16" s="8">
        <f t="shared" si="8"/>
        <v>0</v>
      </c>
      <c r="W16" s="8">
        <v>0</v>
      </c>
      <c r="X16" s="8">
        <f t="shared" si="9"/>
        <v>0</v>
      </c>
      <c r="Y16" s="8">
        <v>0</v>
      </c>
      <c r="Z16" s="8">
        <f t="shared" si="10"/>
        <v>0</v>
      </c>
      <c r="AA16" s="8">
        <v>3</v>
      </c>
      <c r="AB16" s="8">
        <f t="shared" si="12"/>
        <v>100</v>
      </c>
      <c r="AC16" s="8">
        <v>0</v>
      </c>
      <c r="AD16" s="8">
        <f t="shared" si="11"/>
        <v>0</v>
      </c>
      <c r="AE16" s="2"/>
      <c r="AF16" s="2"/>
    </row>
    <row r="17" spans="1:32" ht="15" customHeight="1">
      <c r="A17" s="7" t="s">
        <v>38</v>
      </c>
      <c r="B17" s="6" t="s">
        <v>29</v>
      </c>
      <c r="C17" s="6" t="s">
        <v>30</v>
      </c>
      <c r="D17" s="8">
        <v>1</v>
      </c>
      <c r="E17" s="8">
        <v>0</v>
      </c>
      <c r="F17" s="8">
        <f t="shared" si="0"/>
        <v>0</v>
      </c>
      <c r="G17" s="8">
        <v>0</v>
      </c>
      <c r="H17" s="8">
        <f t="shared" si="1"/>
        <v>0</v>
      </c>
      <c r="I17" s="8">
        <v>1</v>
      </c>
      <c r="J17" s="8">
        <f t="shared" si="2"/>
        <v>100</v>
      </c>
      <c r="K17" s="8">
        <v>0</v>
      </c>
      <c r="L17" s="8">
        <f t="shared" si="3"/>
        <v>0</v>
      </c>
      <c r="M17" s="8">
        <v>0</v>
      </c>
      <c r="N17" s="8">
        <f t="shared" si="4"/>
        <v>0</v>
      </c>
      <c r="O17" s="8">
        <v>1</v>
      </c>
      <c r="P17" s="8">
        <f t="shared" si="5"/>
        <v>100</v>
      </c>
      <c r="Q17" s="8">
        <v>0</v>
      </c>
      <c r="R17" s="8">
        <f t="shared" si="6"/>
        <v>0</v>
      </c>
      <c r="S17" s="8">
        <v>1</v>
      </c>
      <c r="T17" s="8">
        <f t="shared" si="7"/>
        <v>100</v>
      </c>
      <c r="U17" s="8">
        <v>0</v>
      </c>
      <c r="V17" s="8">
        <f t="shared" si="8"/>
        <v>0</v>
      </c>
      <c r="W17" s="8">
        <v>0</v>
      </c>
      <c r="X17" s="8">
        <f t="shared" si="9"/>
        <v>0</v>
      </c>
      <c r="Y17" s="8">
        <v>0</v>
      </c>
      <c r="Z17" s="8">
        <f t="shared" si="10"/>
        <v>0</v>
      </c>
      <c r="AA17" s="8">
        <v>1</v>
      </c>
      <c r="AB17" s="8">
        <f t="shared" si="12"/>
        <v>100</v>
      </c>
      <c r="AC17" s="8">
        <v>0</v>
      </c>
      <c r="AD17" s="8">
        <f t="shared" si="11"/>
        <v>0</v>
      </c>
      <c r="AE17" s="2"/>
      <c r="AF17" s="2"/>
    </row>
    <row r="18" spans="1:32" ht="15" customHeight="1">
      <c r="A18" s="15">
        <v>3</v>
      </c>
      <c r="B18" s="16" t="s">
        <v>31</v>
      </c>
      <c r="C18" s="16"/>
      <c r="D18" s="10">
        <f>SUM(D19:D21)</f>
        <v>2</v>
      </c>
      <c r="E18" s="17">
        <f>SUM(E19:E21)</f>
        <v>1</v>
      </c>
      <c r="F18" s="10">
        <f t="shared" si="0"/>
        <v>50</v>
      </c>
      <c r="G18" s="10">
        <f>SUM(G19:G21)</f>
        <v>0</v>
      </c>
      <c r="H18" s="10">
        <f t="shared" si="1"/>
        <v>0</v>
      </c>
      <c r="I18" s="10">
        <f>SUM(I19:I21)</f>
        <v>1</v>
      </c>
      <c r="J18" s="10">
        <f t="shared" si="2"/>
        <v>50</v>
      </c>
      <c r="K18" s="10">
        <f>SUM(K19:K21)</f>
        <v>0</v>
      </c>
      <c r="L18" s="10">
        <f t="shared" si="3"/>
        <v>0</v>
      </c>
      <c r="M18" s="10">
        <f>SUM(M19:M21)</f>
        <v>0</v>
      </c>
      <c r="N18" s="10">
        <f t="shared" si="4"/>
        <v>0</v>
      </c>
      <c r="O18" s="10">
        <f>SUM(O19:O21)</f>
        <v>2</v>
      </c>
      <c r="P18" s="10">
        <f t="shared" si="5"/>
        <v>100</v>
      </c>
      <c r="Q18" s="10">
        <f>SUM(Q19:Q21)</f>
        <v>0</v>
      </c>
      <c r="R18" s="10">
        <f t="shared" si="6"/>
        <v>0</v>
      </c>
      <c r="S18" s="10">
        <f>SUM(S19:S21)</f>
        <v>2</v>
      </c>
      <c r="T18" s="10">
        <f t="shared" si="7"/>
        <v>100</v>
      </c>
      <c r="U18" s="10">
        <f>SUM(U19:U21)</f>
        <v>0</v>
      </c>
      <c r="V18" s="10">
        <f t="shared" si="8"/>
        <v>0</v>
      </c>
      <c r="W18" s="10">
        <f>SUM(W19:W21)</f>
        <v>0</v>
      </c>
      <c r="X18" s="10">
        <f t="shared" si="9"/>
        <v>0</v>
      </c>
      <c r="Y18" s="10">
        <f>SUM(Y19:Y21)</f>
        <v>0</v>
      </c>
      <c r="Z18" s="10">
        <f t="shared" si="10"/>
        <v>0</v>
      </c>
      <c r="AA18" s="10">
        <f>SUM(AA19:AA21)</f>
        <v>2</v>
      </c>
      <c r="AB18" s="10">
        <f t="shared" si="12"/>
        <v>100</v>
      </c>
      <c r="AC18" s="10">
        <f>SUM(AC19:AC21)</f>
        <v>0</v>
      </c>
      <c r="AD18" s="10">
        <f t="shared" si="11"/>
        <v>0</v>
      </c>
      <c r="AE18" s="2"/>
      <c r="AF18" s="2"/>
    </row>
    <row r="19" spans="1:32" ht="15" customHeight="1">
      <c r="A19" s="7" t="s">
        <v>42</v>
      </c>
      <c r="B19" s="6" t="s">
        <v>33</v>
      </c>
      <c r="C19" s="6" t="s">
        <v>34</v>
      </c>
      <c r="D19" s="8">
        <v>1</v>
      </c>
      <c r="E19" s="8">
        <v>0</v>
      </c>
      <c r="F19" s="8">
        <f t="shared" si="0"/>
        <v>0</v>
      </c>
      <c r="G19" s="8">
        <v>0</v>
      </c>
      <c r="H19" s="8">
        <f t="shared" si="1"/>
        <v>0</v>
      </c>
      <c r="I19" s="8">
        <v>1</v>
      </c>
      <c r="J19" s="8">
        <f t="shared" si="2"/>
        <v>100</v>
      </c>
      <c r="K19" s="8">
        <v>0</v>
      </c>
      <c r="L19" s="8">
        <f t="shared" si="3"/>
        <v>0</v>
      </c>
      <c r="M19" s="8">
        <v>0</v>
      </c>
      <c r="N19" s="8">
        <f t="shared" si="4"/>
        <v>0</v>
      </c>
      <c r="O19" s="8">
        <v>1</v>
      </c>
      <c r="P19" s="8">
        <f t="shared" si="5"/>
        <v>100</v>
      </c>
      <c r="Q19" s="8">
        <v>0</v>
      </c>
      <c r="R19" s="8">
        <f t="shared" si="6"/>
        <v>0</v>
      </c>
      <c r="S19" s="8">
        <v>1</v>
      </c>
      <c r="T19" s="8">
        <f t="shared" si="7"/>
        <v>100</v>
      </c>
      <c r="U19" s="8">
        <v>0</v>
      </c>
      <c r="V19" s="8">
        <f t="shared" si="8"/>
        <v>0</v>
      </c>
      <c r="W19" s="8">
        <v>0</v>
      </c>
      <c r="X19" s="8">
        <f t="shared" si="9"/>
        <v>0</v>
      </c>
      <c r="Y19" s="8">
        <v>0</v>
      </c>
      <c r="Z19" s="8">
        <f t="shared" si="10"/>
        <v>0</v>
      </c>
      <c r="AA19" s="8">
        <v>1</v>
      </c>
      <c r="AB19" s="8">
        <f t="shared" si="12"/>
        <v>100</v>
      </c>
      <c r="AC19" s="8">
        <v>0</v>
      </c>
      <c r="AD19" s="8">
        <f t="shared" si="11"/>
        <v>0</v>
      </c>
      <c r="AE19" s="2"/>
      <c r="AF19" s="2"/>
    </row>
    <row r="20" spans="1:32" ht="15" customHeight="1">
      <c r="A20" s="7" t="s">
        <v>45</v>
      </c>
      <c r="B20" s="6" t="s">
        <v>36</v>
      </c>
      <c r="C20" s="6" t="s">
        <v>37</v>
      </c>
      <c r="D20" s="8">
        <v>1</v>
      </c>
      <c r="E20" s="8">
        <v>1</v>
      </c>
      <c r="F20" s="8">
        <f t="shared" si="0"/>
        <v>100</v>
      </c>
      <c r="G20" s="8">
        <v>0</v>
      </c>
      <c r="H20" s="8">
        <f t="shared" si="1"/>
        <v>0</v>
      </c>
      <c r="I20" s="8">
        <v>0</v>
      </c>
      <c r="J20" s="8">
        <f t="shared" si="2"/>
        <v>0</v>
      </c>
      <c r="K20" s="8">
        <v>0</v>
      </c>
      <c r="L20" s="8">
        <f t="shared" si="3"/>
        <v>0</v>
      </c>
      <c r="M20" s="8">
        <v>0</v>
      </c>
      <c r="N20" s="8">
        <f t="shared" si="4"/>
        <v>0</v>
      </c>
      <c r="O20" s="8">
        <v>1</v>
      </c>
      <c r="P20" s="8">
        <f t="shared" si="5"/>
        <v>100</v>
      </c>
      <c r="Q20" s="8">
        <v>0</v>
      </c>
      <c r="R20" s="8">
        <f t="shared" si="6"/>
        <v>0</v>
      </c>
      <c r="S20" s="8">
        <v>1</v>
      </c>
      <c r="T20" s="8">
        <f t="shared" si="7"/>
        <v>100</v>
      </c>
      <c r="U20" s="8">
        <v>0</v>
      </c>
      <c r="V20" s="8">
        <f t="shared" si="8"/>
        <v>0</v>
      </c>
      <c r="W20" s="8">
        <v>0</v>
      </c>
      <c r="X20" s="8">
        <f t="shared" si="9"/>
        <v>0</v>
      </c>
      <c r="Y20" s="8">
        <v>0</v>
      </c>
      <c r="Z20" s="8">
        <f t="shared" si="10"/>
        <v>0</v>
      </c>
      <c r="AA20" s="8">
        <v>1</v>
      </c>
      <c r="AB20" s="8">
        <f t="shared" si="12"/>
        <v>100</v>
      </c>
      <c r="AC20" s="8">
        <v>0</v>
      </c>
      <c r="AD20" s="8">
        <f t="shared" si="11"/>
        <v>0</v>
      </c>
      <c r="AE20" s="2"/>
      <c r="AF20" s="9"/>
    </row>
    <row r="21" spans="1:32" ht="15" customHeight="1">
      <c r="A21" s="7" t="s">
        <v>60</v>
      </c>
      <c r="B21" s="6" t="s">
        <v>39</v>
      </c>
      <c r="C21" s="6" t="s">
        <v>40</v>
      </c>
      <c r="D21" s="8">
        <v>0</v>
      </c>
      <c r="E21" s="8">
        <v>0</v>
      </c>
      <c r="F21" s="8">
        <f t="shared" si="0"/>
        <v>0</v>
      </c>
      <c r="G21" s="8">
        <v>0</v>
      </c>
      <c r="H21" s="8">
        <f t="shared" si="1"/>
        <v>0</v>
      </c>
      <c r="I21" s="8">
        <v>0</v>
      </c>
      <c r="J21" s="8">
        <f t="shared" si="2"/>
        <v>0</v>
      </c>
      <c r="K21" s="8">
        <v>0</v>
      </c>
      <c r="L21" s="8">
        <f t="shared" si="3"/>
        <v>0</v>
      </c>
      <c r="M21" s="8">
        <v>0</v>
      </c>
      <c r="N21" s="8">
        <f t="shared" si="4"/>
        <v>0</v>
      </c>
      <c r="O21" s="8">
        <v>0</v>
      </c>
      <c r="P21" s="8">
        <f t="shared" si="5"/>
        <v>0</v>
      </c>
      <c r="Q21" s="8">
        <v>0</v>
      </c>
      <c r="R21" s="8">
        <f t="shared" si="6"/>
        <v>0</v>
      </c>
      <c r="S21" s="8">
        <v>0</v>
      </c>
      <c r="T21" s="8">
        <f t="shared" si="7"/>
        <v>0</v>
      </c>
      <c r="U21" s="8">
        <v>0</v>
      </c>
      <c r="V21" s="8">
        <f t="shared" si="8"/>
        <v>0</v>
      </c>
      <c r="W21" s="8">
        <v>0</v>
      </c>
      <c r="X21" s="8">
        <f t="shared" si="9"/>
        <v>0</v>
      </c>
      <c r="Y21" s="8">
        <v>0</v>
      </c>
      <c r="Z21" s="8">
        <f t="shared" si="10"/>
        <v>0</v>
      </c>
      <c r="AA21" s="8">
        <v>0</v>
      </c>
      <c r="AB21" s="8">
        <f t="shared" si="12"/>
        <v>0</v>
      </c>
      <c r="AC21" s="8">
        <v>0</v>
      </c>
      <c r="AD21" s="8">
        <f t="shared" si="11"/>
        <v>0</v>
      </c>
      <c r="AE21" s="2"/>
      <c r="AF21" s="2"/>
    </row>
    <row r="22" spans="1:32" ht="15" customHeight="1">
      <c r="A22" s="15">
        <v>4</v>
      </c>
      <c r="B22" s="16" t="s">
        <v>41</v>
      </c>
      <c r="C22" s="16"/>
      <c r="D22" s="10">
        <f>SUM(D23:D24)</f>
        <v>3</v>
      </c>
      <c r="E22" s="17">
        <f>SUM(E23:E24)</f>
        <v>3</v>
      </c>
      <c r="F22" s="10">
        <f t="shared" si="0"/>
        <v>100</v>
      </c>
      <c r="G22" s="10">
        <f>SUM(G23:G24)</f>
        <v>0</v>
      </c>
      <c r="H22" s="10">
        <f t="shared" si="1"/>
        <v>0</v>
      </c>
      <c r="I22" s="10">
        <f>SUM(I23:I24)</f>
        <v>0</v>
      </c>
      <c r="J22" s="10">
        <f t="shared" si="2"/>
        <v>0</v>
      </c>
      <c r="K22" s="10">
        <f>SUM(K23:K24)</f>
        <v>0</v>
      </c>
      <c r="L22" s="10">
        <f t="shared" si="3"/>
        <v>0</v>
      </c>
      <c r="M22" s="10">
        <f>SUM(M23:M24)</f>
        <v>0</v>
      </c>
      <c r="N22" s="10">
        <f t="shared" si="4"/>
        <v>0</v>
      </c>
      <c r="O22" s="10">
        <f>SUM(O23:O24)</f>
        <v>3</v>
      </c>
      <c r="P22" s="10">
        <f t="shared" si="5"/>
        <v>100</v>
      </c>
      <c r="Q22" s="10">
        <f>SUM(Q23:Q24)</f>
        <v>0</v>
      </c>
      <c r="R22" s="10">
        <f t="shared" si="6"/>
        <v>0</v>
      </c>
      <c r="S22" s="10">
        <f>SUM(S23:S24)</f>
        <v>3</v>
      </c>
      <c r="T22" s="10">
        <f t="shared" si="7"/>
        <v>100</v>
      </c>
      <c r="U22" s="10">
        <f>SUM(U23:U24)</f>
        <v>0</v>
      </c>
      <c r="V22" s="10">
        <f t="shared" si="8"/>
        <v>0</v>
      </c>
      <c r="W22" s="10">
        <f>SUM(W23:W24)</f>
        <v>0</v>
      </c>
      <c r="X22" s="10">
        <f t="shared" si="9"/>
        <v>0</v>
      </c>
      <c r="Y22" s="10">
        <f>SUM(Y23:Y24)</f>
        <v>0</v>
      </c>
      <c r="Z22" s="10">
        <f t="shared" si="10"/>
        <v>0</v>
      </c>
      <c r="AA22" s="10">
        <f>SUM(AA23:AA24)</f>
        <v>3</v>
      </c>
      <c r="AB22" s="10">
        <f t="shared" si="12"/>
        <v>100</v>
      </c>
      <c r="AC22" s="10">
        <f>SUM(AC23:AC24)</f>
        <v>0</v>
      </c>
      <c r="AD22" s="10">
        <f t="shared" si="11"/>
        <v>0</v>
      </c>
      <c r="AE22" s="2"/>
      <c r="AF22" s="2"/>
    </row>
    <row r="23" spans="1:32" ht="15" customHeight="1">
      <c r="A23" s="7" t="s">
        <v>61</v>
      </c>
      <c r="B23" s="6" t="s">
        <v>43</v>
      </c>
      <c r="C23" s="6" t="s">
        <v>44</v>
      </c>
      <c r="D23" s="8">
        <v>3</v>
      </c>
      <c r="E23" s="8">
        <v>3</v>
      </c>
      <c r="F23" s="8">
        <f t="shared" si="0"/>
        <v>100</v>
      </c>
      <c r="G23" s="8">
        <v>0</v>
      </c>
      <c r="H23" s="8">
        <f t="shared" si="1"/>
        <v>0</v>
      </c>
      <c r="I23" s="8">
        <v>0</v>
      </c>
      <c r="J23" s="8">
        <f t="shared" si="2"/>
        <v>0</v>
      </c>
      <c r="K23" s="8">
        <v>0</v>
      </c>
      <c r="L23" s="8">
        <f t="shared" si="3"/>
        <v>0</v>
      </c>
      <c r="M23" s="8">
        <v>0</v>
      </c>
      <c r="N23" s="8">
        <f t="shared" si="4"/>
        <v>0</v>
      </c>
      <c r="O23" s="8">
        <v>3</v>
      </c>
      <c r="P23" s="8">
        <f t="shared" si="5"/>
        <v>100</v>
      </c>
      <c r="Q23" s="8">
        <v>0</v>
      </c>
      <c r="R23" s="8">
        <f t="shared" si="6"/>
        <v>0</v>
      </c>
      <c r="S23" s="8">
        <v>3</v>
      </c>
      <c r="T23" s="8">
        <f t="shared" si="7"/>
        <v>100</v>
      </c>
      <c r="U23" s="8">
        <v>0</v>
      </c>
      <c r="V23" s="8">
        <f t="shared" si="8"/>
        <v>0</v>
      </c>
      <c r="W23" s="8">
        <v>0</v>
      </c>
      <c r="X23" s="8">
        <f t="shared" si="9"/>
        <v>0</v>
      </c>
      <c r="Y23" s="8">
        <v>0</v>
      </c>
      <c r="Z23" s="8">
        <f t="shared" si="10"/>
        <v>0</v>
      </c>
      <c r="AA23" s="8">
        <v>3</v>
      </c>
      <c r="AB23" s="8">
        <f t="shared" si="12"/>
        <v>100</v>
      </c>
      <c r="AC23" s="8">
        <v>0</v>
      </c>
      <c r="AD23" s="8">
        <f t="shared" si="11"/>
        <v>0</v>
      </c>
      <c r="AE23" s="2"/>
      <c r="AF23" s="2"/>
    </row>
    <row r="24" spans="1:32" ht="15" customHeight="1">
      <c r="A24" s="7" t="s">
        <v>62</v>
      </c>
      <c r="B24" s="6" t="s">
        <v>46</v>
      </c>
      <c r="C24" s="6" t="s">
        <v>47</v>
      </c>
      <c r="D24" s="8">
        <v>0</v>
      </c>
      <c r="E24" s="8">
        <v>0</v>
      </c>
      <c r="F24" s="8">
        <f t="shared" si="0"/>
        <v>0</v>
      </c>
      <c r="G24" s="8">
        <v>0</v>
      </c>
      <c r="H24" s="8">
        <f t="shared" si="1"/>
        <v>0</v>
      </c>
      <c r="I24" s="8">
        <v>0</v>
      </c>
      <c r="J24" s="8">
        <f t="shared" si="2"/>
        <v>0</v>
      </c>
      <c r="K24" s="8">
        <v>0</v>
      </c>
      <c r="L24" s="8">
        <f t="shared" si="3"/>
        <v>0</v>
      </c>
      <c r="M24" s="8">
        <v>0</v>
      </c>
      <c r="N24" s="8">
        <f t="shared" si="4"/>
        <v>0</v>
      </c>
      <c r="O24" s="8">
        <v>0</v>
      </c>
      <c r="P24" s="8">
        <f t="shared" si="5"/>
        <v>0</v>
      </c>
      <c r="Q24" s="8">
        <v>0</v>
      </c>
      <c r="R24" s="8">
        <f t="shared" si="6"/>
        <v>0</v>
      </c>
      <c r="S24" s="8">
        <v>0</v>
      </c>
      <c r="T24" s="8">
        <f t="shared" si="7"/>
        <v>0</v>
      </c>
      <c r="U24" s="8">
        <v>0</v>
      </c>
      <c r="V24" s="8">
        <f t="shared" si="8"/>
        <v>0</v>
      </c>
      <c r="W24" s="8">
        <v>0</v>
      </c>
      <c r="X24" s="8">
        <f t="shared" si="9"/>
        <v>0</v>
      </c>
      <c r="Y24" s="8">
        <v>0</v>
      </c>
      <c r="Z24" s="8">
        <f t="shared" si="10"/>
        <v>0</v>
      </c>
      <c r="AA24" s="8">
        <v>0</v>
      </c>
      <c r="AB24" s="8">
        <f t="shared" si="12"/>
        <v>0</v>
      </c>
      <c r="AC24" s="8">
        <v>0</v>
      </c>
      <c r="AD24" s="8">
        <f t="shared" si="11"/>
        <v>0</v>
      </c>
      <c r="AE24" s="2"/>
      <c r="AF24" s="2"/>
    </row>
    <row r="25" spans="1:32" ht="15" customHeight="1">
      <c r="A25" s="5"/>
      <c r="B25" s="13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 customHeight="1">
      <c r="A26" s="30"/>
      <c r="B26" s="30"/>
      <c r="C26" s="31"/>
      <c r="D26" s="31"/>
      <c r="E26" s="30"/>
      <c r="F26" s="30"/>
      <c r="G26" s="30"/>
      <c r="H26" s="30"/>
      <c r="I26" s="30"/>
      <c r="J26" s="3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32" t="s">
        <v>55</v>
      </c>
      <c r="X26" s="32"/>
      <c r="Y26" s="32"/>
      <c r="Z26" s="32"/>
      <c r="AA26" s="32"/>
      <c r="AB26" s="32"/>
      <c r="AC26" s="32"/>
      <c r="AD26" s="32"/>
      <c r="AE26" s="2"/>
      <c r="AF26" s="2"/>
    </row>
    <row r="27" spans="1:32" ht="15" customHeight="1">
      <c r="A27" s="5"/>
      <c r="B27" s="13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0" t="s">
        <v>53</v>
      </c>
      <c r="X27" s="20"/>
      <c r="Y27" s="20"/>
      <c r="Z27" s="20"/>
      <c r="AA27" s="20"/>
      <c r="AB27" s="20"/>
      <c r="AC27" s="20"/>
      <c r="AD27" s="20"/>
      <c r="AE27" s="2"/>
      <c r="AF27" s="2"/>
    </row>
    <row r="28" spans="1:32" ht="15" customHeight="1">
      <c r="A28" s="5"/>
      <c r="B28" s="13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5"/>
      <c r="B29" s="13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>
      <c r="A30" s="5"/>
      <c r="B30" s="13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5"/>
      <c r="B31" s="13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5" t="s">
        <v>54</v>
      </c>
      <c r="X31" s="35"/>
      <c r="Y31" s="35"/>
      <c r="Z31" s="35"/>
      <c r="AA31" s="35"/>
      <c r="AB31" s="35"/>
      <c r="AC31" s="35"/>
      <c r="AD31" s="35"/>
      <c r="AE31" s="2"/>
      <c r="AF31" s="2"/>
    </row>
    <row r="32" spans="1:32" ht="15" customHeight="1">
      <c r="A32" s="5"/>
      <c r="B32" s="13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5"/>
      <c r="B33" s="13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13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13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13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13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13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13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13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13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13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13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13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13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13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13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13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 customHeight="1">
      <c r="A49" s="5"/>
      <c r="B49" s="13"/>
      <c r="C49" s="4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 customHeight="1">
      <c r="A50" s="5"/>
      <c r="B50" s="13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 customHeight="1">
      <c r="A51" s="5"/>
      <c r="B51" s="13"/>
      <c r="C51" s="4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</sheetData>
  <sheetProtection/>
  <mergeCells count="31">
    <mergeCell ref="W31:AD31"/>
    <mergeCell ref="W26:AD26"/>
    <mergeCell ref="W8:X8"/>
    <mergeCell ref="Y8:Z8"/>
    <mergeCell ref="AA8:AB8"/>
    <mergeCell ref="AC8:AD8"/>
    <mergeCell ref="A10:C10"/>
    <mergeCell ref="A26:J26"/>
    <mergeCell ref="W27:AD27"/>
    <mergeCell ref="K8:L8"/>
    <mergeCell ref="M8:N8"/>
    <mergeCell ref="O8:P8"/>
    <mergeCell ref="Q8:R8"/>
    <mergeCell ref="S8:T8"/>
    <mergeCell ref="U8:V8"/>
    <mergeCell ref="A5:AD5"/>
    <mergeCell ref="A7:A9"/>
    <mergeCell ref="B7:B9"/>
    <mergeCell ref="C7:C9"/>
    <mergeCell ref="D7:D9"/>
    <mergeCell ref="E7:R7"/>
    <mergeCell ref="S7:AD7"/>
    <mergeCell ref="E8:F8"/>
    <mergeCell ref="G8:H8"/>
    <mergeCell ref="I8:J8"/>
    <mergeCell ref="A1:L1"/>
    <mergeCell ref="T1:AD1"/>
    <mergeCell ref="A2:L2"/>
    <mergeCell ref="T2:AD2"/>
    <mergeCell ref="T3:AD3"/>
    <mergeCell ref="A4:A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2022-04-15T08:18:03Z</cp:lastPrinted>
  <dcterms:created xsi:type="dcterms:W3CDTF">2022-01-18T13:20:30Z</dcterms:created>
  <dcterms:modified xsi:type="dcterms:W3CDTF">2022-05-31T09:00:51Z</dcterms:modified>
  <cp:category/>
  <cp:version/>
  <cp:contentType/>
  <cp:contentStatus/>
</cp:coreProperties>
</file>