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G:\My Drive\Chuyen mon 2024-2025\Kiem tra\Cuoi HKI\"/>
    </mc:Choice>
  </mc:AlternateContent>
  <xr:revisionPtr revIDLastSave="0" documentId="13_ncr:1_{E2FB0A90-1427-4192-8384-A91401A21148}" xr6:coauthVersionLast="47" xr6:coauthVersionMax="47" xr10:uidLastSave="{00000000-0000-0000-0000-000000000000}"/>
  <bookViews>
    <workbookView xWindow="390" yWindow="390" windowWidth="21630" windowHeight="14700" xr2:uid="{00000000-000D-0000-FFFF-FFFF00000000}"/>
  </bookViews>
  <sheets>
    <sheet name="Sheet1" sheetId="1" r:id="rId1"/>
  </sheets>
  <calcPr calcId="191029" iterateDelta="1E-4"/>
  <extLst>
    <ext uri="GoogleSheetsCustomDataVersion2">
      <go:sheetsCustomData xmlns:go="http://customooxmlschemas.google.com/" r:id="rId5" roundtripDataChecksum="OUCt7+XmKaaWxScfPe6aauAWyIX7qNpxEdqBVKCF2dg="/>
    </ext>
  </extLst>
</workbook>
</file>

<file path=xl/calcChain.xml><?xml version="1.0" encoding="utf-8"?>
<calcChain xmlns="http://schemas.openxmlformats.org/spreadsheetml/2006/main">
  <c r="F17" i="1" l="1"/>
  <c r="M10" i="1"/>
  <c r="C25" i="1"/>
  <c r="L17" i="1"/>
  <c r="N17" i="1"/>
  <c r="K17" i="1"/>
  <c r="K18" i="1" s="1"/>
  <c r="L25" i="1"/>
  <c r="M26" i="1"/>
  <c r="N25" i="1"/>
  <c r="N26" i="1" s="1"/>
  <c r="J25" i="1"/>
  <c r="I17" i="1"/>
  <c r="H18" i="1"/>
  <c r="N10" i="1"/>
  <c r="G25" i="1"/>
  <c r="F25" i="1"/>
  <c r="I25" i="1"/>
  <c r="C9" i="1"/>
  <c r="E10" i="1" s="1"/>
  <c r="C17" i="1"/>
  <c r="G10" i="1"/>
  <c r="J10" i="1"/>
  <c r="M18" i="1"/>
  <c r="D26" i="1"/>
  <c r="H26" i="1"/>
  <c r="K25" i="1"/>
  <c r="H25" i="1"/>
  <c r="E26" i="1"/>
  <c r="D25" i="1"/>
  <c r="E25" i="1"/>
  <c r="N18" i="1"/>
  <c r="E18" i="1"/>
  <c r="H10" i="1"/>
  <c r="K10" i="1"/>
  <c r="K26" i="1"/>
  <c r="J26" i="1"/>
  <c r="N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<sst xmlns="http://schemas.openxmlformats.org/spreadsheetml/2006/main" count="87" uniqueCount="42">
  <si>
    <t>UBND HUYỆN VĨNH THUẬN</t>
  </si>
  <si>
    <t>BẢNG THỐNG KÊ KẾT QUẢ ĐIỂM KIỂM TRA CUỐI HỌC KÌ I</t>
  </si>
  <si>
    <t>Phụ lục 3</t>
  </si>
  <si>
    <t>TRƯỜNG TH&amp;THCS VĨNH BÌNH BẮC</t>
  </si>
  <si>
    <t>NĂM HỌC 2024-2025</t>
  </si>
  <si>
    <t>1. Môn Ngữ văn</t>
  </si>
  <si>
    <t>STT</t>
  </si>
  <si>
    <t>LỚP</t>
  </si>
  <si>
    <t>Khối 6</t>
  </si>
  <si>
    <t>Khối 7</t>
  </si>
  <si>
    <t>Khối 8</t>
  </si>
  <si>
    <t>Khối 9</t>
  </si>
  <si>
    <t>Đăng ký</t>
  </si>
  <si>
    <t>Điểm 0,1-4,9</t>
  </si>
  <si>
    <t>Điểm 5,0-10</t>
  </si>
  <si>
    <t xml:space="preserve"> 0,1-4,9</t>
  </si>
  <si>
    <t xml:space="preserve"> 5,0-10</t>
  </si>
  <si>
    <t>6A, 7A, 8A, 9A</t>
  </si>
  <si>
    <t>6B, 7B, 8B</t>
  </si>
  <si>
    <t>7C, 8C</t>
  </si>
  <si>
    <t>Tổng cộng</t>
  </si>
  <si>
    <t>2. Môn Toán:</t>
  </si>
  <si>
    <t>Lớp 6</t>
  </si>
  <si>
    <t>Lớp 7</t>
  </si>
  <si>
    <t>Lớp 8</t>
  </si>
  <si>
    <t>Lớp 9</t>
  </si>
  <si>
    <t>5,0-10</t>
  </si>
  <si>
    <t>3. Môn Tiếng Anh:</t>
  </si>
  <si>
    <t>0,1-4,9</t>
  </si>
  <si>
    <t xml:space="preserve">Phụ ghi: </t>
  </si>
  <si>
    <t>HIỆU TRƯỞNG</t>
  </si>
  <si>
    <t>Tổng:</t>
  </si>
  <si>
    <t>Mai Văn Hùng</t>
  </si>
  <si>
    <t>8</t>
  </si>
  <si>
    <t>27</t>
  </si>
  <si>
    <t>53</t>
  </si>
  <si>
    <t>Môn Ngữ Văn điểm từ 5-&gt;10 đạt : 85,5%</t>
  </si>
  <si>
    <t>Môn Toán điểm từ 5-&gt;10 đạt: 77,8%</t>
  </si>
  <si>
    <t>Môn Tiếng Anh điểm 5 -&gt;10 đạt: 52,8%</t>
  </si>
  <si>
    <t>Ba môn điểm từ 5-&gt;10 đạt tỷ lệ: 72%</t>
  </si>
  <si>
    <t>19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</si>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</sst>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5" x14ac:knownFonts="1">
    <font>
      <sz val="11"/>
      <color theme="1"/>
      <name val="Calibri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1"/>
      <name val="Calibri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0" borderId="6" xfId="0" applyFont="1" applyBorder="1"/>
    <xf numFmtId="0" fontId="3" fillId="0" borderId="6" xfId="0" applyFont="1" applyBorder="1"/>
    <xf numFmtId="3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3" fontId="8" fillId="0" borderId="0" xfId="0" applyNumberFormat="1" applyFont="1"/>
    <xf numFmtId="0" fontId="10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3" borderId="6" xfId="0" applyFont="1" applyFill="1" applyBorder="1" applyAlignment="1">
      <alignment horizontal="center"/>
    </xf>
    <xf numFmtId="0" fontId="5" fillId="0" borderId="6" xfId="0" applyFont="1" applyBorder="1"/>
    <xf numFmtId="3" fontId="5" fillId="0" borderId="0" xfId="0" applyNumberFormat="1" applyFont="1"/>
    <xf numFmtId="0" fontId="11" fillId="0" borderId="0" xfId="0" applyFont="1"/>
    <xf numFmtId="164" fontId="1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13" fillId="0" borderId="0" xfId="0" applyNumberFormat="1" applyFont="1"/>
    <xf numFmtId="3" fontId="1" fillId="0" borderId="0" xfId="0" applyNumberFormat="1" applyFont="1"/>
    <xf numFmtId="49" fontId="13" fillId="0" borderId="0" xfId="0" applyNumberFormat="1" applyFont="1"/>
    <xf numFmtId="0" fontId="3" fillId="0" borderId="2" xfId="0" applyFont="1" applyBorder="1"/>
    <xf numFmtId="0" fontId="4" fillId="0" borderId="4" xfId="0" applyFont="1" applyBorder="1"/>
    <xf numFmtId="0" fontId="9" fillId="0" borderId="2" xfId="0" applyFont="1" applyBorder="1"/>
    <xf numFmtId="0" fontId="2" fillId="0" borderId="1" xfId="0" applyFont="1" applyBorder="1" applyAlignment="1">
      <alignment horizontal="center"/>
    </xf>
    <xf numFmtId="0" fontId="4" fillId="0" borderId="5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9" sqref="J19"/>
    </sheetView>
  </sheetViews>
  <sheetFormatPr defaultColWidth="14.42578125" defaultRowHeight="15" customHeight="1" x14ac:dyDescent="0.25"/>
  <cols>
    <col min="1" max="1" width="16.85546875" customWidth="1"/>
    <col min="2" max="2" width="21.7109375" customWidth="1"/>
    <col min="3" max="3" width="8.28515625" customWidth="1"/>
    <col min="4" max="4" width="12.7109375" customWidth="1"/>
    <col min="5" max="5" width="12.140625" customWidth="1"/>
    <col min="6" max="6" width="8.28515625" customWidth="1"/>
    <col min="7" max="7" width="12.7109375" customWidth="1"/>
    <col min="8" max="8" width="12.140625" customWidth="1"/>
    <col min="9" max="9" width="8.28515625" customWidth="1"/>
    <col min="10" max="10" width="17.5703125" customWidth="1"/>
    <col min="11" max="11" width="7.5703125" customWidth="1"/>
    <col min="12" max="12" width="8.28515625" customWidth="1"/>
    <col min="13" max="13" width="8.140625" customWidth="1"/>
    <col min="14" max="14" width="9" customWidth="1"/>
    <col min="15" max="15" width="15.85546875" customWidth="1"/>
  </cols>
  <sheetData>
    <row r="1" spans="1:27" ht="15.75" customHeight="1" x14ac:dyDescent="0.25">
      <c r="A1" s="44" t="s">
        <v>0</v>
      </c>
      <c r="B1" s="41"/>
      <c r="C1" s="41"/>
      <c r="D1" s="42" t="s">
        <v>1</v>
      </c>
      <c r="E1" s="41"/>
      <c r="F1" s="41"/>
      <c r="G1" s="41"/>
      <c r="H1" s="41"/>
      <c r="I1" s="41"/>
      <c r="J1" s="41"/>
      <c r="K1" s="41"/>
      <c r="L1" s="41"/>
      <c r="M1" s="41"/>
      <c r="N1" s="2" t="s">
        <v>2</v>
      </c>
      <c r="O1" s="3"/>
    </row>
    <row r="2" spans="1:27" ht="15.75" customHeight="1" x14ac:dyDescent="0.25">
      <c r="A2" s="42" t="s">
        <v>3</v>
      </c>
      <c r="B2" s="41"/>
      <c r="C2" s="41"/>
      <c r="D2" s="42" t="s">
        <v>4</v>
      </c>
      <c r="E2" s="41"/>
      <c r="F2" s="41"/>
      <c r="G2" s="41"/>
      <c r="H2" s="41"/>
      <c r="I2" s="41"/>
      <c r="J2" s="41"/>
      <c r="K2" s="41"/>
      <c r="L2" s="41"/>
      <c r="M2" s="41"/>
      <c r="N2" s="3"/>
      <c r="O2" s="3"/>
    </row>
    <row r="3" spans="1:27" ht="15.75" customHeight="1" x14ac:dyDescent="0.25">
      <c r="A3" s="4" t="s">
        <v>5</v>
      </c>
      <c r="B3" s="4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7" ht="15.75" customHeight="1" x14ac:dyDescent="0.25">
      <c r="A4" s="36" t="s">
        <v>6</v>
      </c>
      <c r="B4" s="36" t="s">
        <v>7</v>
      </c>
      <c r="C4" s="38" t="s">
        <v>8</v>
      </c>
      <c r="D4" s="39"/>
      <c r="E4" s="34"/>
      <c r="F4" s="38" t="s">
        <v>9</v>
      </c>
      <c r="G4" s="39"/>
      <c r="H4" s="34"/>
      <c r="I4" s="38" t="s">
        <v>10</v>
      </c>
      <c r="J4" s="39"/>
      <c r="K4" s="34"/>
      <c r="L4" s="38" t="s">
        <v>11</v>
      </c>
      <c r="M4" s="39"/>
      <c r="N4" s="34"/>
      <c r="O4" s="40"/>
    </row>
    <row r="5" spans="1:27" ht="15.75" customHeight="1" x14ac:dyDescent="0.25">
      <c r="A5" s="37"/>
      <c r="B5" s="37"/>
      <c r="C5" s="5" t="s">
        <v>12</v>
      </c>
      <c r="D5" s="5" t="s">
        <v>13</v>
      </c>
      <c r="E5" s="5" t="s">
        <v>14</v>
      </c>
      <c r="F5" s="5" t="s">
        <v>12</v>
      </c>
      <c r="G5" s="5" t="s">
        <v>13</v>
      </c>
      <c r="H5" s="5" t="s">
        <v>14</v>
      </c>
      <c r="I5" s="5" t="s">
        <v>12</v>
      </c>
      <c r="J5" s="5" t="s">
        <v>15</v>
      </c>
      <c r="K5" s="5" t="s">
        <v>16</v>
      </c>
      <c r="L5" s="5" t="s">
        <v>12</v>
      </c>
      <c r="M5" s="5" t="s">
        <v>15</v>
      </c>
      <c r="N5" s="5" t="s">
        <v>16</v>
      </c>
      <c r="O5" s="41"/>
    </row>
    <row r="6" spans="1:27" ht="15.75" customHeight="1" x14ac:dyDescent="0.25">
      <c r="A6" s="5">
        <v>1</v>
      </c>
      <c r="B6" s="6" t="s">
        <v>17</v>
      </c>
      <c r="C6" s="28">
        <v>25</v>
      </c>
      <c r="D6" s="28">
        <v>2</v>
      </c>
      <c r="E6" s="28">
        <v>23</v>
      </c>
      <c r="F6" s="7">
        <v>34</v>
      </c>
      <c r="G6" s="5">
        <v>1</v>
      </c>
      <c r="H6" s="5">
        <v>33</v>
      </c>
      <c r="I6" s="7">
        <v>29</v>
      </c>
      <c r="J6" s="5">
        <v>3</v>
      </c>
      <c r="K6" s="5">
        <v>26</v>
      </c>
      <c r="L6" s="7">
        <v>32</v>
      </c>
      <c r="M6" s="5">
        <v>12</v>
      </c>
      <c r="N6" s="5">
        <v>20</v>
      </c>
      <c r="O6" s="3"/>
    </row>
    <row r="7" spans="1:27" ht="15.75" customHeight="1" x14ac:dyDescent="0.25">
      <c r="A7" s="5">
        <v>2</v>
      </c>
      <c r="B7" s="6" t="s">
        <v>18</v>
      </c>
      <c r="C7" s="28">
        <v>27</v>
      </c>
      <c r="D7" s="28">
        <v>2</v>
      </c>
      <c r="E7" s="28">
        <v>25</v>
      </c>
      <c r="F7" s="28">
        <v>33</v>
      </c>
      <c r="G7" s="28">
        <v>2</v>
      </c>
      <c r="H7" s="5">
        <v>31</v>
      </c>
      <c r="I7" s="7">
        <v>34</v>
      </c>
      <c r="J7" s="5">
        <v>7</v>
      </c>
      <c r="K7" s="5">
        <v>27</v>
      </c>
      <c r="L7" s="7"/>
      <c r="M7" s="5"/>
      <c r="N7" s="5"/>
      <c r="O7" s="3"/>
    </row>
    <row r="8" spans="1:27" ht="15.75" customHeight="1" x14ac:dyDescent="0.25">
      <c r="A8" s="5">
        <v>3</v>
      </c>
      <c r="B8" s="6" t="s">
        <v>19</v>
      </c>
      <c r="C8" s="8"/>
      <c r="D8" s="5"/>
      <c r="E8" s="5"/>
      <c r="F8" s="28">
        <v>18</v>
      </c>
      <c r="G8" s="28">
        <v>1</v>
      </c>
      <c r="H8" s="5">
        <v>17</v>
      </c>
      <c r="I8" s="7">
        <v>16</v>
      </c>
      <c r="J8" s="5">
        <v>6</v>
      </c>
      <c r="K8" s="5">
        <v>10</v>
      </c>
      <c r="L8" s="7"/>
      <c r="M8" s="5"/>
      <c r="N8" s="5"/>
      <c r="O8" s="3"/>
    </row>
    <row r="9" spans="1:27" ht="15.75" customHeight="1" x14ac:dyDescent="0.25">
      <c r="A9" s="9" t="s">
        <v>20</v>
      </c>
      <c r="B9" s="10"/>
      <c r="C9" s="8">
        <f>C6+C7</f>
        <v>52</v>
      </c>
      <c r="D9" s="8">
        <f t="shared" ref="D9:N9" si="0">D6+D7+D8</f>
        <v>4</v>
      </c>
      <c r="E9" s="8">
        <f t="shared" si="0"/>
        <v>48</v>
      </c>
      <c r="F9" s="8">
        <f t="shared" si="0"/>
        <v>85</v>
      </c>
      <c r="G9" s="8">
        <f t="shared" si="0"/>
        <v>4</v>
      </c>
      <c r="H9" s="8">
        <f t="shared" si="0"/>
        <v>81</v>
      </c>
      <c r="I9" s="8">
        <f t="shared" si="0"/>
        <v>79</v>
      </c>
      <c r="J9" s="8">
        <f t="shared" si="0"/>
        <v>16</v>
      </c>
      <c r="K9" s="8">
        <f t="shared" si="0"/>
        <v>63</v>
      </c>
      <c r="L9" s="8">
        <f t="shared" si="0"/>
        <v>32</v>
      </c>
      <c r="M9" s="8">
        <v>11</v>
      </c>
      <c r="N9" s="8">
        <f t="shared" si="0"/>
        <v>20</v>
      </c>
      <c r="O9" s="31"/>
    </row>
    <row r="10" spans="1:27" ht="15.75" customHeight="1" x14ac:dyDescent="0.25">
      <c r="A10" s="11"/>
      <c r="B10" s="11"/>
      <c r="C10" s="12"/>
      <c r="D10" s="13" t="s">
        <v>33</v>
      </c>
      <c r="E10" s="14">
        <f>E9*100/C9</f>
        <v>92.307692307692307</v>
      </c>
      <c r="F10" s="12"/>
      <c r="G10" s="14">
        <f>G9*100/F9</f>
        <v>4.7058823529411766</v>
      </c>
      <c r="H10" s="14">
        <f>H9*100/F9</f>
        <v>95.294117647058826</v>
      </c>
      <c r="I10" s="12"/>
      <c r="J10" s="14">
        <f>J9*100/I9</f>
        <v>20.253164556962027</v>
      </c>
      <c r="K10" s="14">
        <f>63*100/I9</f>
        <v>79.74683544303798</v>
      </c>
      <c r="L10" s="12"/>
      <c r="M10" s="14">
        <f>M9*100/32</f>
        <v>34.375</v>
      </c>
      <c r="N10" s="14">
        <f>20*100/32</f>
        <v>62.5</v>
      </c>
      <c r="O10" s="15"/>
      <c r="P10" s="16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5.75" customHeight="1" x14ac:dyDescent="0.25">
      <c r="A11" s="33" t="s">
        <v>21</v>
      </c>
      <c r="B11" s="34"/>
      <c r="C11" s="10"/>
      <c r="D11" s="35"/>
      <c r="E11" s="34"/>
      <c r="F11" s="18"/>
      <c r="G11" s="35"/>
      <c r="H11" s="34"/>
      <c r="I11" s="18"/>
      <c r="J11" s="19"/>
      <c r="K11" s="19"/>
      <c r="L11" s="19"/>
      <c r="M11" s="19"/>
      <c r="N11" s="19"/>
      <c r="O11" s="3"/>
    </row>
    <row r="12" spans="1:27" ht="15.75" customHeight="1" x14ac:dyDescent="0.25">
      <c r="A12" s="36" t="s">
        <v>6</v>
      </c>
      <c r="B12" s="36" t="s">
        <v>7</v>
      </c>
      <c r="C12" s="38" t="s">
        <v>22</v>
      </c>
      <c r="D12" s="39"/>
      <c r="E12" s="34"/>
      <c r="F12" s="38" t="s">
        <v>23</v>
      </c>
      <c r="G12" s="39"/>
      <c r="H12" s="34"/>
      <c r="I12" s="38" t="s">
        <v>24</v>
      </c>
      <c r="J12" s="39"/>
      <c r="K12" s="34"/>
      <c r="L12" s="38" t="s">
        <v>25</v>
      </c>
      <c r="M12" s="39"/>
      <c r="N12" s="34"/>
      <c r="O12" s="40"/>
    </row>
    <row r="13" spans="1:27" ht="15.75" customHeight="1" x14ac:dyDescent="0.25">
      <c r="A13" s="37"/>
      <c r="B13" s="37"/>
      <c r="C13" s="5" t="s">
        <v>12</v>
      </c>
      <c r="D13" s="5" t="s">
        <v>13</v>
      </c>
      <c r="E13" s="5" t="s">
        <v>14</v>
      </c>
      <c r="F13" s="5" t="s">
        <v>12</v>
      </c>
      <c r="G13" s="5" t="s">
        <v>13</v>
      </c>
      <c r="H13" s="5" t="s">
        <v>14</v>
      </c>
      <c r="I13" s="20" t="s">
        <v>12</v>
      </c>
      <c r="J13" s="20" t="s">
        <v>15</v>
      </c>
      <c r="K13" s="20" t="s">
        <v>26</v>
      </c>
      <c r="L13" s="20" t="s">
        <v>12</v>
      </c>
      <c r="M13" s="20" t="s">
        <v>15</v>
      </c>
      <c r="N13" s="20" t="s">
        <v>16</v>
      </c>
      <c r="O13" s="41"/>
    </row>
    <row r="14" spans="1:27" ht="15.75" customHeight="1" x14ac:dyDescent="0.25">
      <c r="A14" s="5">
        <v>1</v>
      </c>
      <c r="B14" s="6" t="s">
        <v>17</v>
      </c>
      <c r="C14" s="8">
        <v>25</v>
      </c>
      <c r="D14" s="5">
        <v>7</v>
      </c>
      <c r="E14" s="5">
        <v>18</v>
      </c>
      <c r="F14" s="7">
        <v>34</v>
      </c>
      <c r="G14" s="5">
        <v>5</v>
      </c>
      <c r="H14" s="5">
        <v>29</v>
      </c>
      <c r="I14" s="7">
        <v>29</v>
      </c>
      <c r="J14" s="5">
        <v>1</v>
      </c>
      <c r="K14" s="5">
        <v>28</v>
      </c>
      <c r="L14" s="7">
        <v>32</v>
      </c>
      <c r="M14" s="5">
        <v>14</v>
      </c>
      <c r="N14" s="5">
        <v>18</v>
      </c>
      <c r="O14" s="3"/>
    </row>
    <row r="15" spans="1:27" ht="15.75" customHeight="1" x14ac:dyDescent="0.25">
      <c r="A15" s="5">
        <v>2</v>
      </c>
      <c r="B15" s="6" t="s">
        <v>18</v>
      </c>
      <c r="C15" s="8">
        <v>27</v>
      </c>
      <c r="D15" s="5">
        <v>7</v>
      </c>
      <c r="E15" s="5">
        <v>20</v>
      </c>
      <c r="F15" s="28">
        <v>33</v>
      </c>
      <c r="G15" s="5">
        <v>8</v>
      </c>
      <c r="H15" s="5">
        <v>25</v>
      </c>
      <c r="I15" s="7">
        <v>34</v>
      </c>
      <c r="J15" s="5">
        <v>3</v>
      </c>
      <c r="K15" s="5">
        <v>31</v>
      </c>
      <c r="L15" s="7"/>
      <c r="M15" s="20"/>
      <c r="N15" s="20"/>
      <c r="O15" s="3"/>
    </row>
    <row r="16" spans="1:27" ht="15.75" customHeight="1" x14ac:dyDescent="0.25">
      <c r="A16" s="5">
        <v>3</v>
      </c>
      <c r="B16" s="6" t="s">
        <v>19</v>
      </c>
      <c r="C16" s="8"/>
      <c r="D16" s="5"/>
      <c r="E16" s="5"/>
      <c r="F16" s="28">
        <v>18</v>
      </c>
      <c r="G16" s="5">
        <v>3</v>
      </c>
      <c r="H16" s="5">
        <v>15</v>
      </c>
      <c r="I16" s="7">
        <v>16</v>
      </c>
      <c r="J16" s="5">
        <v>7</v>
      </c>
      <c r="K16" s="5">
        <v>9</v>
      </c>
      <c r="L16" s="7"/>
      <c r="M16" s="20"/>
      <c r="N16" s="20"/>
      <c r="O16" s="3"/>
    </row>
    <row r="17" spans="1:27" ht="15.75" customHeight="1" x14ac:dyDescent="0.25">
      <c r="A17" s="9" t="s">
        <v>20</v>
      </c>
      <c r="B17" s="10"/>
      <c r="C17" s="8">
        <f>C14+C15+C16</f>
        <v>52</v>
      </c>
      <c r="D17" s="8">
        <v>14</v>
      </c>
      <c r="E17" s="8">
        <v>38</v>
      </c>
      <c r="F17" s="8">
        <f t="shared" ref="F17" si="1">F14+F15+F16</f>
        <v>85</v>
      </c>
      <c r="G17" s="8">
        <v>16</v>
      </c>
      <c r="H17" s="8">
        <v>69</v>
      </c>
      <c r="I17" s="8">
        <f>I14+I15+I16</f>
        <v>79</v>
      </c>
      <c r="J17" s="8">
        <v>11</v>
      </c>
      <c r="K17" s="8">
        <f>K14+K15+K16</f>
        <v>68</v>
      </c>
      <c r="L17" s="8">
        <f t="shared" ref="L17:N17" si="2">L14+L15+L16</f>
        <v>32</v>
      </c>
      <c r="M17" s="8">
        <v>13</v>
      </c>
      <c r="N17" s="8">
        <f t="shared" si="2"/>
        <v>18</v>
      </c>
      <c r="O17" s="31"/>
    </row>
    <row r="18" spans="1:27" ht="15.75" customHeight="1" x14ac:dyDescent="0.25">
      <c r="A18" s="11"/>
      <c r="B18" s="11"/>
      <c r="C18" s="12"/>
      <c r="D18" s="13" t="s">
        <v>34</v>
      </c>
      <c r="E18" s="14">
        <f>E17*100/52</f>
        <v>73.07692307692308</v>
      </c>
      <c r="F18" s="12"/>
      <c r="G18" s="13" t="s">
        <v>40</v>
      </c>
      <c r="H18" s="14">
        <f>H17*100/85</f>
        <v>81.17647058823529</v>
      </c>
      <c r="I18" s="12"/>
      <c r="J18" s="13" t="s">
        <v>41</v>
      </c>
      <c r="K18" s="14">
        <f>K17*100/79</f>
        <v>86.075949367088612</v>
      </c>
      <c r="L18" s="12"/>
      <c r="M18" s="14">
        <f>M17*100/32</f>
        <v>40.625</v>
      </c>
      <c r="N18" s="14">
        <f>N17*100/32</f>
        <v>56.25</v>
      </c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5.75" customHeight="1" x14ac:dyDescent="0.25">
      <c r="A19" s="33" t="s">
        <v>27</v>
      </c>
      <c r="B19" s="34"/>
      <c r="C19" s="10"/>
      <c r="D19" s="35"/>
      <c r="E19" s="34"/>
      <c r="F19" s="18"/>
      <c r="G19" s="35"/>
      <c r="H19" s="34"/>
      <c r="I19" s="18"/>
      <c r="J19" s="19"/>
      <c r="K19" s="19"/>
      <c r="L19" s="19"/>
      <c r="M19" s="8"/>
      <c r="N19" s="8"/>
      <c r="O19" s="3"/>
    </row>
    <row r="20" spans="1:27" ht="15.75" customHeight="1" x14ac:dyDescent="0.25">
      <c r="A20" s="36" t="s">
        <v>6</v>
      </c>
      <c r="B20" s="36" t="s">
        <v>7</v>
      </c>
      <c r="C20" s="38" t="s">
        <v>22</v>
      </c>
      <c r="D20" s="39"/>
      <c r="E20" s="34"/>
      <c r="F20" s="38" t="s">
        <v>23</v>
      </c>
      <c r="G20" s="39"/>
      <c r="H20" s="34"/>
      <c r="I20" s="38" t="s">
        <v>24</v>
      </c>
      <c r="J20" s="39"/>
      <c r="K20" s="34"/>
      <c r="L20" s="38" t="s">
        <v>25</v>
      </c>
      <c r="M20" s="39"/>
      <c r="N20" s="34"/>
      <c r="O20" s="40"/>
    </row>
    <row r="21" spans="1:27" ht="15.75" customHeight="1" x14ac:dyDescent="0.25">
      <c r="A21" s="37"/>
      <c r="B21" s="37"/>
      <c r="C21" s="5" t="s">
        <v>12</v>
      </c>
      <c r="D21" s="5" t="s">
        <v>13</v>
      </c>
      <c r="E21" s="5" t="s">
        <v>14</v>
      </c>
      <c r="F21" s="5" t="s">
        <v>12</v>
      </c>
      <c r="G21" s="5" t="s">
        <v>13</v>
      </c>
      <c r="H21" s="5" t="s">
        <v>14</v>
      </c>
      <c r="I21" s="20" t="s">
        <v>12</v>
      </c>
      <c r="J21" s="20" t="s">
        <v>28</v>
      </c>
      <c r="K21" s="20" t="s">
        <v>16</v>
      </c>
      <c r="L21" s="20" t="s">
        <v>12</v>
      </c>
      <c r="M21" s="20" t="s">
        <v>15</v>
      </c>
      <c r="N21" s="20" t="s">
        <v>16</v>
      </c>
      <c r="O21" s="41"/>
    </row>
    <row r="22" spans="1:27" ht="15.75" customHeight="1" x14ac:dyDescent="0.25">
      <c r="A22" s="5">
        <v>1</v>
      </c>
      <c r="B22" s="6" t="s">
        <v>17</v>
      </c>
      <c r="C22" s="8">
        <v>25</v>
      </c>
      <c r="D22" s="5">
        <v>16</v>
      </c>
      <c r="E22" s="5">
        <v>9</v>
      </c>
      <c r="F22" s="7">
        <v>34</v>
      </c>
      <c r="G22" s="5">
        <v>16</v>
      </c>
      <c r="H22" s="5">
        <v>18</v>
      </c>
      <c r="I22" s="7">
        <v>29</v>
      </c>
      <c r="J22" s="5">
        <v>4</v>
      </c>
      <c r="K22" s="5">
        <v>25</v>
      </c>
      <c r="L22" s="7">
        <v>32</v>
      </c>
      <c r="M22" s="5">
        <v>27</v>
      </c>
      <c r="N22" s="5">
        <v>5</v>
      </c>
      <c r="O22" s="3"/>
    </row>
    <row r="23" spans="1:27" ht="15.75" customHeight="1" x14ac:dyDescent="0.25">
      <c r="A23" s="5">
        <v>2</v>
      </c>
      <c r="B23" s="6" t="s">
        <v>18</v>
      </c>
      <c r="C23" s="8">
        <v>27</v>
      </c>
      <c r="D23" s="5">
        <v>19</v>
      </c>
      <c r="E23" s="5">
        <v>8</v>
      </c>
      <c r="F23" s="7">
        <v>33</v>
      </c>
      <c r="G23" s="7">
        <v>16</v>
      </c>
      <c r="H23" s="5">
        <v>17</v>
      </c>
      <c r="I23" s="7">
        <v>34</v>
      </c>
      <c r="J23" s="5">
        <v>3</v>
      </c>
      <c r="K23" s="5">
        <v>31</v>
      </c>
      <c r="L23" s="7"/>
      <c r="M23" s="20"/>
      <c r="N23" s="20"/>
      <c r="O23" s="3"/>
    </row>
    <row r="24" spans="1:27" ht="15.75" customHeight="1" x14ac:dyDescent="0.25">
      <c r="A24" s="5">
        <v>3</v>
      </c>
      <c r="B24" s="6" t="s">
        <v>19</v>
      </c>
      <c r="C24" s="8"/>
      <c r="D24" s="5"/>
      <c r="E24" s="5"/>
      <c r="F24" s="7">
        <v>18</v>
      </c>
      <c r="G24" s="7">
        <v>13</v>
      </c>
      <c r="H24" s="5">
        <v>5</v>
      </c>
      <c r="I24" s="7">
        <v>16</v>
      </c>
      <c r="J24" s="5">
        <v>3</v>
      </c>
      <c r="K24" s="5">
        <v>13</v>
      </c>
      <c r="L24" s="7"/>
      <c r="M24" s="20"/>
      <c r="N24" s="20"/>
      <c r="O24" s="3"/>
    </row>
    <row r="25" spans="1:27" ht="15.75" customHeight="1" x14ac:dyDescent="0.25">
      <c r="A25" s="9" t="s">
        <v>20</v>
      </c>
      <c r="B25" s="10"/>
      <c r="C25" s="8">
        <f>C22+C23</f>
        <v>52</v>
      </c>
      <c r="D25" s="8">
        <f>D22+D23</f>
        <v>35</v>
      </c>
      <c r="E25" s="8">
        <f>E22+E23</f>
        <v>17</v>
      </c>
      <c r="F25" s="8">
        <f t="shared" ref="F25:K25" si="3">F22+F23+F24</f>
        <v>85</v>
      </c>
      <c r="G25" s="8">
        <f t="shared" si="3"/>
        <v>45</v>
      </c>
      <c r="H25" s="8">
        <f t="shared" si="3"/>
        <v>40</v>
      </c>
      <c r="I25" s="8">
        <f t="shared" si="3"/>
        <v>79</v>
      </c>
      <c r="J25" s="8">
        <f t="shared" si="3"/>
        <v>10</v>
      </c>
      <c r="K25" s="8">
        <f t="shared" si="3"/>
        <v>69</v>
      </c>
      <c r="L25" s="8">
        <f t="shared" ref="L25:N25" si="4">L22+L23+L24</f>
        <v>32</v>
      </c>
      <c r="M25" s="8">
        <v>26</v>
      </c>
      <c r="N25" s="8">
        <f t="shared" si="4"/>
        <v>5</v>
      </c>
      <c r="O25" s="31"/>
    </row>
    <row r="26" spans="1:27" ht="15.75" customHeight="1" x14ac:dyDescent="0.25">
      <c r="A26" s="21"/>
      <c r="B26" s="21"/>
      <c r="C26" s="29"/>
      <c r="D26" s="14">
        <f>D25*100/52</f>
        <v>67.307692307692307</v>
      </c>
      <c r="E26" s="14">
        <f>E25*100/52</f>
        <v>32.692307692307693</v>
      </c>
      <c r="F26" s="29"/>
      <c r="G26" s="13" t="s">
        <v>35</v>
      </c>
      <c r="H26" s="14">
        <f>H25*100/85</f>
        <v>47.058823529411768</v>
      </c>
      <c r="I26" s="29"/>
      <c r="J26" s="14">
        <f t="shared" ref="J26:K26" si="5">J22*100/33</f>
        <v>12.121212121212121</v>
      </c>
      <c r="K26" s="14">
        <f t="shared" si="5"/>
        <v>75.757575757575751</v>
      </c>
      <c r="L26" s="29"/>
      <c r="M26" s="14">
        <f>M25*100/32</f>
        <v>81.25</v>
      </c>
      <c r="N26" s="14">
        <f>N25*100/32</f>
        <v>15.625</v>
      </c>
      <c r="O26" s="22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5.75" customHeight="1" x14ac:dyDescent="0.25">
      <c r="A27" s="3"/>
      <c r="B27" s="23"/>
      <c r="C27" s="1"/>
      <c r="D27" s="3"/>
      <c r="E27" s="24"/>
      <c r="F27" s="3"/>
      <c r="G27" s="3"/>
      <c r="H27" s="23"/>
      <c r="I27" s="3"/>
      <c r="J27" s="3"/>
      <c r="K27" s="3"/>
      <c r="L27" s="3"/>
      <c r="M27" s="3"/>
      <c r="N27" s="3"/>
      <c r="O27" s="3"/>
    </row>
    <row r="28" spans="1:27" ht="15.75" customHeight="1" x14ac:dyDescent="0.25">
      <c r="A28" s="25" t="s">
        <v>29</v>
      </c>
      <c r="B28" s="26" t="s">
        <v>36</v>
      </c>
      <c r="C28" s="26"/>
      <c r="D28" s="26"/>
      <c r="E28" s="30"/>
      <c r="F28" s="3"/>
      <c r="G28" s="3"/>
      <c r="H28" s="3"/>
      <c r="I28" s="3"/>
      <c r="K28" s="42" t="s">
        <v>30</v>
      </c>
      <c r="L28" s="41"/>
      <c r="M28" s="41"/>
      <c r="N28" s="3"/>
      <c r="O28" s="3"/>
    </row>
    <row r="29" spans="1:27" ht="15.75" customHeight="1" x14ac:dyDescent="0.3">
      <c r="A29" s="26"/>
      <c r="B29" s="27" t="s">
        <v>37</v>
      </c>
      <c r="C29" s="26"/>
      <c r="D29" s="26"/>
      <c r="E29" s="30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27" ht="15.75" customHeight="1" x14ac:dyDescent="0.25">
      <c r="A30" s="26"/>
      <c r="B30" s="26" t="s">
        <v>38</v>
      </c>
      <c r="C30" s="26"/>
      <c r="D30" s="26"/>
      <c r="E30" s="30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7" ht="15.75" customHeight="1" x14ac:dyDescent="0.25">
      <c r="A31" s="25" t="s">
        <v>31</v>
      </c>
      <c r="B31" s="26" t="s">
        <v>39</v>
      </c>
      <c r="C31" s="26"/>
      <c r="D31" s="26"/>
      <c r="E31" s="32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7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43" t="s">
        <v>32</v>
      </c>
      <c r="L33" s="41"/>
      <c r="M33" s="41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15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15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15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15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15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15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15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15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15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15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15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15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15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15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15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5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15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15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15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15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15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15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15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15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15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15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15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15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15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15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15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15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15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15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15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15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15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15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15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15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15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15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15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15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15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15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 ht="15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 ht="15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1:15" ht="15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1:15" ht="15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1:15" ht="15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1:15" ht="15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1:15" ht="15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1:15" ht="15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1:15" ht="15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1:15" ht="15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1:15" ht="15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1:15" ht="15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1:15" ht="15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1:15" ht="15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1:15" ht="15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1:15" ht="15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1:15" ht="15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1:15" ht="15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1:15" ht="15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1:15" ht="15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1:15" ht="15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1:15" ht="15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1:15" ht="15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</row>
    <row r="324" spans="1:15" ht="15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</row>
    <row r="325" spans="1:15" ht="15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</row>
    <row r="326" spans="1:15" ht="15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</row>
    <row r="327" spans="1:15" ht="15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</row>
    <row r="328" spans="1:15" ht="15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</row>
    <row r="329" spans="1:15" ht="15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</row>
    <row r="330" spans="1:15" ht="15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</row>
    <row r="331" spans="1:15" ht="15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</row>
    <row r="332" spans="1:15" ht="15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</row>
    <row r="333" spans="1:15" ht="15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</row>
    <row r="334" spans="1:15" ht="15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</row>
    <row r="335" spans="1:15" ht="15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</row>
    <row r="336" spans="1:15" ht="15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</row>
    <row r="337" spans="1:15" ht="15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</row>
    <row r="338" spans="1:15" ht="15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</row>
    <row r="339" spans="1:15" ht="15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</row>
    <row r="340" spans="1:15" ht="15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</row>
    <row r="341" spans="1:15" ht="15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</row>
    <row r="342" spans="1:15" ht="15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</row>
    <row r="343" spans="1:15" ht="15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</row>
    <row r="344" spans="1:15" ht="15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</row>
    <row r="345" spans="1:15" ht="15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</row>
    <row r="346" spans="1:15" ht="15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</row>
    <row r="347" spans="1:15" ht="15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</row>
    <row r="348" spans="1:15" ht="15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</row>
    <row r="349" spans="1:15" ht="15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</row>
    <row r="350" spans="1:15" ht="15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</row>
    <row r="351" spans="1:15" ht="15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</row>
    <row r="352" spans="1:15" ht="15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</row>
    <row r="353" spans="1:15" ht="15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</row>
    <row r="354" spans="1:15" ht="15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  <row r="355" spans="1:15" ht="15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</row>
    <row r="356" spans="1:15" ht="15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</row>
    <row r="357" spans="1:15" ht="15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</row>
    <row r="358" spans="1:15" ht="15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</row>
    <row r="359" spans="1:15" ht="15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</row>
    <row r="360" spans="1:15" ht="15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</row>
    <row r="361" spans="1:15" ht="15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</row>
    <row r="362" spans="1:15" ht="15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</row>
    <row r="363" spans="1:15" ht="15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</row>
    <row r="364" spans="1:15" ht="15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</row>
    <row r="365" spans="1:15" ht="15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</row>
    <row r="366" spans="1:15" ht="15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</row>
    <row r="367" spans="1:15" ht="15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</row>
    <row r="368" spans="1:15" ht="15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</row>
    <row r="369" spans="1:15" ht="15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</row>
    <row r="370" spans="1:15" ht="15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</row>
    <row r="371" spans="1:15" ht="15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</row>
    <row r="372" spans="1:15" ht="15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</row>
    <row r="373" spans="1:15" ht="15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</row>
    <row r="374" spans="1:15" ht="15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</row>
    <row r="375" spans="1:15" ht="15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</row>
    <row r="376" spans="1:15" ht="15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</row>
    <row r="377" spans="1:15" ht="15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</row>
    <row r="378" spans="1:15" ht="15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</row>
    <row r="379" spans="1:15" ht="15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</row>
    <row r="380" spans="1:15" ht="15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</row>
    <row r="381" spans="1:15" ht="15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</row>
    <row r="382" spans="1:15" ht="15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</row>
    <row r="383" spans="1:15" ht="15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</row>
    <row r="384" spans="1:15" ht="15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</row>
    <row r="385" spans="1:15" ht="15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</row>
    <row r="386" spans="1:15" ht="15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</row>
    <row r="387" spans="1:15" ht="15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</row>
    <row r="388" spans="1:15" ht="15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</row>
    <row r="389" spans="1:15" ht="15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</row>
    <row r="390" spans="1:15" ht="15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</row>
    <row r="391" spans="1:15" ht="15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</row>
    <row r="392" spans="1:15" ht="15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</row>
    <row r="393" spans="1:15" ht="15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</row>
    <row r="394" spans="1:15" ht="15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</row>
    <row r="395" spans="1:15" ht="15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</row>
    <row r="396" spans="1:15" ht="15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</row>
    <row r="397" spans="1:15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</row>
    <row r="398" spans="1:15" ht="15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</row>
    <row r="399" spans="1:15" ht="15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</row>
    <row r="400" spans="1:15" ht="15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</row>
    <row r="401" spans="1:15" ht="15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</row>
    <row r="402" spans="1:15" ht="15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</row>
    <row r="403" spans="1:15" ht="15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</row>
    <row r="404" spans="1:15" ht="15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</row>
    <row r="405" spans="1:15" ht="15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</row>
    <row r="406" spans="1:15" ht="15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</row>
    <row r="407" spans="1:15" ht="15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</row>
    <row r="408" spans="1:15" ht="15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</row>
    <row r="409" spans="1:15" ht="15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</row>
    <row r="410" spans="1:15" ht="15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</row>
    <row r="411" spans="1:15" ht="15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</row>
    <row r="412" spans="1:15" ht="15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</row>
    <row r="413" spans="1:15" ht="15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</row>
    <row r="414" spans="1:15" ht="15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</row>
    <row r="415" spans="1:15" ht="15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</row>
    <row r="416" spans="1:15" ht="15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</row>
    <row r="417" spans="1:15" ht="15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</row>
    <row r="418" spans="1:15" ht="15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</row>
    <row r="419" spans="1:15" ht="15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</row>
    <row r="420" spans="1:15" ht="15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</row>
    <row r="421" spans="1:15" ht="15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</row>
    <row r="422" spans="1:15" ht="15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</row>
    <row r="423" spans="1:15" ht="15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</row>
    <row r="424" spans="1:15" ht="15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</row>
    <row r="425" spans="1:15" ht="15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</row>
    <row r="426" spans="1:15" ht="15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</row>
    <row r="427" spans="1:15" ht="15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</row>
    <row r="428" spans="1:15" ht="15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</row>
    <row r="429" spans="1:15" ht="15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</row>
    <row r="430" spans="1:15" ht="15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</row>
    <row r="431" spans="1:15" ht="15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</row>
    <row r="432" spans="1:15" ht="15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</row>
    <row r="433" spans="1:15" ht="15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</row>
    <row r="434" spans="1:15" ht="15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</row>
    <row r="435" spans="1:15" ht="15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</row>
    <row r="436" spans="1:15" ht="15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</row>
    <row r="437" spans="1:15" ht="15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</row>
    <row r="438" spans="1:15" ht="15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</row>
    <row r="439" spans="1:15" ht="15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</row>
    <row r="440" spans="1:15" ht="15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</row>
    <row r="441" spans="1:15" ht="15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</row>
    <row r="442" spans="1:15" ht="15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</row>
    <row r="443" spans="1:15" ht="15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</row>
    <row r="444" spans="1:15" ht="15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</row>
    <row r="445" spans="1:15" ht="15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</row>
    <row r="446" spans="1:15" ht="15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</row>
    <row r="447" spans="1:15" ht="15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</row>
    <row r="448" spans="1:15" ht="15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</row>
    <row r="449" spans="1:15" ht="15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</row>
    <row r="450" spans="1:15" ht="15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</row>
    <row r="451" spans="1:15" ht="15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</row>
    <row r="452" spans="1:15" ht="15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</row>
    <row r="453" spans="1:15" ht="15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</row>
    <row r="454" spans="1:15" ht="15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</row>
    <row r="455" spans="1:15" ht="15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</row>
    <row r="456" spans="1:15" ht="15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</row>
    <row r="457" spans="1:15" ht="15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</row>
    <row r="458" spans="1:15" ht="15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</row>
    <row r="459" spans="1:15" ht="15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</row>
    <row r="460" spans="1:15" ht="15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</row>
    <row r="461" spans="1:15" ht="15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</row>
    <row r="462" spans="1:15" ht="15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1:15" ht="15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1:15" ht="15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</row>
    <row r="465" spans="1:15" ht="15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</row>
    <row r="466" spans="1:15" ht="15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</row>
    <row r="467" spans="1:15" ht="15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</row>
    <row r="468" spans="1:15" ht="15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</row>
    <row r="469" spans="1:15" ht="15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</row>
    <row r="470" spans="1:15" ht="15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</row>
    <row r="471" spans="1:15" ht="15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</row>
    <row r="472" spans="1:15" ht="15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</row>
    <row r="473" spans="1:15" ht="15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</row>
    <row r="474" spans="1:15" ht="15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spans="1:15" ht="15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1:15" ht="15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</row>
    <row r="477" spans="1:15" ht="15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</row>
    <row r="478" spans="1:15" ht="15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</row>
    <row r="479" spans="1:15" ht="15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</row>
    <row r="480" spans="1:15" ht="15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</row>
    <row r="481" spans="1:15" ht="15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</row>
    <row r="482" spans="1:15" ht="15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</row>
    <row r="483" spans="1:15" ht="15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</row>
    <row r="484" spans="1:15" ht="15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</row>
    <row r="485" spans="1:15" ht="15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</row>
    <row r="486" spans="1:15" ht="15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</row>
    <row r="487" spans="1:15" ht="15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</row>
    <row r="488" spans="1:15" ht="15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</row>
    <row r="489" spans="1:15" ht="15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</row>
    <row r="490" spans="1:15" ht="15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</row>
    <row r="491" spans="1:15" ht="15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</row>
    <row r="492" spans="1:15" ht="15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</row>
    <row r="493" spans="1:15" ht="15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</row>
    <row r="494" spans="1:15" ht="15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</row>
    <row r="495" spans="1:15" ht="15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</row>
    <row r="496" spans="1:15" ht="15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</row>
    <row r="497" spans="1:15" ht="15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</row>
    <row r="498" spans="1:15" ht="15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</row>
    <row r="499" spans="1:15" ht="15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</row>
    <row r="500" spans="1:15" ht="15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</row>
    <row r="501" spans="1:15" ht="15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</row>
    <row r="502" spans="1:15" ht="15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</row>
    <row r="503" spans="1:15" ht="15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504" spans="1:15" ht="15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</row>
    <row r="505" spans="1:15" ht="15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</row>
    <row r="506" spans="1:15" ht="15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</row>
    <row r="507" spans="1:15" ht="15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</row>
    <row r="508" spans="1:15" ht="15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</row>
    <row r="509" spans="1:15" ht="15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</row>
    <row r="510" spans="1:15" ht="15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</row>
    <row r="511" spans="1:15" ht="15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</row>
    <row r="512" spans="1:15" ht="15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</row>
    <row r="513" spans="1:15" ht="15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</row>
    <row r="514" spans="1:15" ht="15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</row>
    <row r="515" spans="1:15" ht="15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</row>
    <row r="516" spans="1:15" ht="15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</row>
    <row r="517" spans="1:15" ht="15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</row>
    <row r="518" spans="1:15" ht="15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</row>
    <row r="519" spans="1:15" ht="15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</row>
    <row r="520" spans="1:15" ht="15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</row>
    <row r="521" spans="1:15" ht="15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</row>
    <row r="522" spans="1:15" ht="15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</row>
    <row r="523" spans="1:15" ht="15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</row>
    <row r="524" spans="1:15" ht="15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</row>
    <row r="525" spans="1:15" ht="15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</row>
    <row r="526" spans="1:15" ht="15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 ht="15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 ht="15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 ht="15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 ht="15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 ht="15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 ht="15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 ht="15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 ht="15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 ht="15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 ht="15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 ht="15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 ht="15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 ht="15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 ht="15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 ht="15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 ht="15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 ht="15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 ht="15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 ht="15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 ht="15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 ht="15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 ht="15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 ht="15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 ht="15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 ht="15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 ht="15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 ht="15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 ht="15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 ht="15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 ht="15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 ht="15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 ht="15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 ht="15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 ht="15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 ht="15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 ht="15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 ht="15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 ht="15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 ht="15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 ht="15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 ht="15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 ht="15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 ht="15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 ht="15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 ht="15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 ht="15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 ht="15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 ht="15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 ht="15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 ht="15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 ht="15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 ht="15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 ht="15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 ht="15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 ht="15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 ht="15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 ht="15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 ht="15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 ht="15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 ht="15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 ht="15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 ht="15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 ht="15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 ht="15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 ht="15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 ht="15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 ht="15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 ht="15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 ht="15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 ht="15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 ht="15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 ht="15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 ht="15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 ht="15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 ht="15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 ht="15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 ht="15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 ht="15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 ht="15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 ht="15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 ht="15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 ht="15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 ht="15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 ht="15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 ht="15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 ht="15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 ht="15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 ht="15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 ht="15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 ht="15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 ht="15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 ht="15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 ht="15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 ht="15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 ht="15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 ht="15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 ht="15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 ht="15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 ht="15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 ht="15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 ht="15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 ht="15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 ht="15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 ht="15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 ht="15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 ht="15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 ht="15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 ht="15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 ht="15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 ht="15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 ht="15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 ht="15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 ht="15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 ht="15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 ht="15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 ht="15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 ht="15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 ht="15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 ht="15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 ht="15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 ht="15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 ht="15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 ht="15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 ht="15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 ht="15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 ht="15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 ht="15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 ht="15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 ht="15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 ht="15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 ht="15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 ht="15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 ht="15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 ht="15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 ht="15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 ht="15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 ht="15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 ht="15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 ht="15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 ht="15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 ht="15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 ht="15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 ht="15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 ht="15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 ht="15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 ht="15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 ht="15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 ht="15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 ht="15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 ht="15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 ht="15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 ht="15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 ht="15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 ht="15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 ht="15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 ht="15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 ht="15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 ht="15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 ht="15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 ht="15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 ht="15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 ht="15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 ht="15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 ht="15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 ht="15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 ht="15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 ht="15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 ht="15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 ht="15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 ht="15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 ht="15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 ht="15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 ht="15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 ht="15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 ht="15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 ht="15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 ht="15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 ht="15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 ht="15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 ht="15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 ht="15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 ht="15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 ht="15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 ht="15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 ht="15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 ht="15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 ht="15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 ht="15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 ht="15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 ht="15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 ht="15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 ht="15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 ht="15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 ht="15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 ht="15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 ht="15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 ht="15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 ht="15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 ht="15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 ht="15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 ht="15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 ht="15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 ht="15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</row>
    <row r="730" spans="1:15" ht="15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</row>
    <row r="731" spans="1:15" ht="15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</row>
    <row r="732" spans="1:15" ht="15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15" ht="15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15" ht="15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</row>
    <row r="735" spans="1:15" ht="15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</row>
    <row r="736" spans="1:15" ht="15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</row>
    <row r="737" spans="1:15" ht="15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</row>
    <row r="738" spans="1:15" ht="15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</row>
    <row r="739" spans="1:15" ht="15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</row>
    <row r="740" spans="1:15" ht="15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1:15" ht="15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</row>
    <row r="742" spans="1:15" ht="15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</row>
    <row r="743" spans="1:15" ht="15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</row>
    <row r="744" spans="1:15" ht="15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</row>
    <row r="745" spans="1:15" ht="15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</row>
    <row r="746" spans="1:15" ht="15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</row>
    <row r="747" spans="1:15" ht="15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</row>
    <row r="748" spans="1:15" ht="15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</row>
    <row r="749" spans="1:15" ht="15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</row>
    <row r="750" spans="1:15" ht="15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</row>
    <row r="751" spans="1:15" ht="15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</row>
    <row r="752" spans="1:15" ht="15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</row>
    <row r="753" spans="1:15" ht="15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</row>
    <row r="754" spans="1:15" ht="15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1:15" ht="15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6" spans="1:15" ht="15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</row>
    <row r="757" spans="1:15" ht="15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</row>
    <row r="758" spans="1:15" ht="15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</row>
    <row r="759" spans="1:15" ht="15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</row>
    <row r="760" spans="1:15" ht="15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</row>
    <row r="761" spans="1:15" ht="15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</row>
    <row r="762" spans="1:15" ht="15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</row>
    <row r="763" spans="1:15" ht="15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</row>
    <row r="764" spans="1:15" ht="15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</row>
    <row r="765" spans="1:15" ht="15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</row>
    <row r="766" spans="1:15" ht="15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</row>
    <row r="767" spans="1:15" ht="15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</row>
    <row r="768" spans="1:15" ht="15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</row>
    <row r="769" spans="1:15" ht="15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</row>
    <row r="770" spans="1:15" ht="15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</row>
    <row r="771" spans="1:15" ht="15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spans="1:15" ht="15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</row>
    <row r="773" spans="1:15" ht="15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</row>
    <row r="774" spans="1:15" ht="15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</row>
    <row r="775" spans="1:15" ht="15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spans="1:15" ht="15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</row>
    <row r="777" spans="1:15" ht="15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</row>
    <row r="778" spans="1:15" ht="15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</row>
    <row r="779" spans="1:15" ht="15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</row>
    <row r="780" spans="1:15" ht="15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</row>
    <row r="781" spans="1:15" ht="15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  <row r="782" spans="1:15" ht="15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</row>
    <row r="783" spans="1:15" ht="15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</row>
    <row r="784" spans="1:15" ht="15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</row>
    <row r="785" spans="1:15" ht="15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</row>
    <row r="786" spans="1:15" ht="15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</row>
    <row r="787" spans="1:15" ht="15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</row>
    <row r="788" spans="1:15" ht="15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</row>
    <row r="789" spans="1:15" ht="15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</row>
    <row r="790" spans="1:15" ht="15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</row>
    <row r="791" spans="1:15" ht="15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</row>
    <row r="792" spans="1:15" ht="15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</row>
    <row r="793" spans="1:15" ht="15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</row>
    <row r="794" spans="1:15" ht="15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</row>
    <row r="795" spans="1:15" ht="15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</row>
    <row r="796" spans="1:15" ht="15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</row>
    <row r="797" spans="1:15" ht="15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</row>
    <row r="798" spans="1:15" ht="15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</row>
    <row r="799" spans="1:15" ht="15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</row>
    <row r="800" spans="1:15" ht="15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</row>
    <row r="801" spans="1:15" ht="15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</row>
    <row r="802" spans="1:15" ht="15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</row>
    <row r="803" spans="1:15" ht="15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</row>
    <row r="804" spans="1:15" ht="15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</row>
    <row r="805" spans="1:15" ht="15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</row>
    <row r="806" spans="1:15" ht="15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</row>
    <row r="807" spans="1:15" ht="15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</row>
    <row r="808" spans="1:15" ht="15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</row>
    <row r="809" spans="1:15" ht="15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</row>
    <row r="810" spans="1:15" ht="15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</row>
    <row r="811" spans="1:15" ht="15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</row>
    <row r="812" spans="1:15" ht="15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</row>
    <row r="813" spans="1:15" ht="15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</row>
    <row r="814" spans="1:15" ht="15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</row>
    <row r="815" spans="1:15" ht="15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</row>
    <row r="816" spans="1:15" ht="15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</row>
    <row r="817" spans="1:15" ht="15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</row>
    <row r="818" spans="1:15" ht="15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</row>
    <row r="819" spans="1:15" ht="15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</row>
    <row r="820" spans="1:15" ht="15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</row>
    <row r="821" spans="1:15" ht="15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</row>
    <row r="822" spans="1:15" ht="15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</row>
    <row r="823" spans="1:15" ht="15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</row>
    <row r="824" spans="1:15" ht="15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</row>
    <row r="825" spans="1:15" ht="15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</row>
    <row r="826" spans="1:15" ht="15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</row>
    <row r="827" spans="1:15" ht="15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</row>
    <row r="828" spans="1:15" ht="15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</row>
    <row r="829" spans="1:15" ht="15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</row>
    <row r="830" spans="1:15" ht="15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</row>
    <row r="831" spans="1:15" ht="15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1:15" ht="15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3" spans="1:15" ht="15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</row>
    <row r="834" spans="1:15" ht="15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</row>
    <row r="835" spans="1:15" ht="15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</row>
    <row r="836" spans="1:15" ht="15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</row>
    <row r="837" spans="1:15" ht="15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</row>
    <row r="838" spans="1:15" ht="15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</row>
    <row r="839" spans="1:15" ht="15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</row>
    <row r="840" spans="1:15" ht="15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</row>
    <row r="841" spans="1:15" ht="15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</row>
    <row r="842" spans="1:15" ht="15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</row>
    <row r="843" spans="1:15" ht="15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</row>
    <row r="844" spans="1:15" ht="15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</row>
    <row r="845" spans="1:15" ht="15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</row>
    <row r="846" spans="1:15" ht="15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</row>
    <row r="847" spans="1:15" ht="15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</row>
    <row r="848" spans="1:15" ht="15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</row>
    <row r="849" spans="1:15" ht="15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</row>
    <row r="850" spans="1:15" ht="15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</row>
    <row r="851" spans="1:15" ht="15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</row>
    <row r="852" spans="1:15" ht="15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</row>
    <row r="853" spans="1:15" ht="15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</row>
    <row r="854" spans="1:15" ht="15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</row>
    <row r="855" spans="1:15" ht="15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</row>
    <row r="856" spans="1:15" ht="15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</row>
    <row r="857" spans="1:15" ht="15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</row>
    <row r="858" spans="1:15" ht="15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</row>
    <row r="859" spans="1:15" ht="15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</row>
    <row r="860" spans="1:15" ht="15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</row>
    <row r="861" spans="1:15" ht="15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</row>
    <row r="862" spans="1:15" ht="15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</row>
    <row r="863" spans="1:15" ht="15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</row>
    <row r="864" spans="1:15" ht="15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</row>
    <row r="865" spans="1:15" ht="15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</row>
    <row r="866" spans="1:15" ht="15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</row>
    <row r="867" spans="1:15" ht="15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</row>
    <row r="868" spans="1:15" ht="15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</row>
    <row r="869" spans="1:15" ht="15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</row>
    <row r="870" spans="1:15" ht="15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</row>
    <row r="871" spans="1:15" ht="15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</row>
    <row r="872" spans="1:15" ht="15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</row>
    <row r="873" spans="1:15" ht="15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</row>
    <row r="874" spans="1:15" ht="15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</row>
    <row r="875" spans="1:15" ht="15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</row>
    <row r="876" spans="1:15" ht="15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</row>
    <row r="877" spans="1:15" ht="15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</row>
    <row r="878" spans="1:15" ht="15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</row>
    <row r="879" spans="1:15" ht="15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</row>
    <row r="880" spans="1:15" ht="15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</row>
    <row r="881" spans="1:15" ht="15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</row>
    <row r="882" spans="1:15" ht="15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</row>
    <row r="883" spans="1:15" ht="15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</row>
    <row r="884" spans="1:15" ht="15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</row>
    <row r="885" spans="1:15" ht="15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</row>
    <row r="886" spans="1:15" ht="15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</row>
    <row r="887" spans="1:15" ht="15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</row>
    <row r="888" spans="1:15" ht="15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</row>
    <row r="889" spans="1:15" ht="15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</row>
    <row r="890" spans="1:15" ht="15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</row>
    <row r="891" spans="1:15" ht="15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</row>
    <row r="892" spans="1:15" ht="15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</row>
    <row r="893" spans="1:15" ht="15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</row>
    <row r="894" spans="1:15" ht="15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</row>
    <row r="895" spans="1:15" ht="15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</row>
    <row r="896" spans="1:15" ht="15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</row>
    <row r="897" spans="1:15" ht="15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</row>
    <row r="898" spans="1:15" ht="15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</row>
    <row r="899" spans="1:15" ht="15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</row>
    <row r="900" spans="1:15" ht="15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</row>
    <row r="901" spans="1:15" ht="15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</row>
    <row r="902" spans="1:15" ht="15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</row>
    <row r="903" spans="1:15" ht="15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</row>
    <row r="904" spans="1:15" ht="15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</row>
    <row r="905" spans="1:15" ht="15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</row>
    <row r="906" spans="1:15" ht="15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</row>
    <row r="907" spans="1:15" ht="15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</row>
    <row r="908" spans="1:15" ht="15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</row>
    <row r="909" spans="1:15" ht="15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</row>
    <row r="910" spans="1:15" ht="15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</row>
    <row r="911" spans="1:15" ht="15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</row>
    <row r="912" spans="1:15" ht="15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</row>
    <row r="913" spans="1:15" ht="15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</row>
    <row r="914" spans="1:15" ht="15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</row>
    <row r="915" spans="1:15" ht="15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</row>
    <row r="916" spans="1:15" ht="15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</row>
    <row r="917" spans="1:15" ht="15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</row>
    <row r="918" spans="1:15" ht="15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</row>
    <row r="919" spans="1:15" ht="15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</row>
    <row r="920" spans="1:15" ht="15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</row>
    <row r="921" spans="1:15" ht="15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</row>
    <row r="922" spans="1:15" ht="15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</row>
    <row r="923" spans="1:15" ht="15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</row>
    <row r="924" spans="1:15" ht="15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</row>
    <row r="925" spans="1:15" ht="15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</row>
    <row r="926" spans="1:15" ht="15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</row>
    <row r="927" spans="1:15" ht="15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</row>
    <row r="928" spans="1:15" ht="15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</row>
    <row r="929" spans="1:15" ht="15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</row>
    <row r="930" spans="1:15" ht="15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</row>
    <row r="931" spans="1:15" ht="15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</row>
    <row r="932" spans="1:15" ht="15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</row>
    <row r="933" spans="1:15" ht="15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</row>
    <row r="934" spans="1:15" ht="15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</row>
    <row r="935" spans="1:15" ht="15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</row>
    <row r="936" spans="1:15" ht="15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</row>
    <row r="937" spans="1:15" ht="15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</row>
    <row r="938" spans="1:15" ht="15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</row>
    <row r="939" spans="1:15" ht="15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</row>
    <row r="940" spans="1:15" ht="15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</row>
    <row r="941" spans="1:15" ht="15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</row>
    <row r="942" spans="1:15" ht="15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</row>
    <row r="943" spans="1:15" ht="15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</row>
    <row r="944" spans="1:15" ht="15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</row>
    <row r="945" spans="1:15" ht="15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</row>
    <row r="946" spans="1:15" ht="15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</row>
    <row r="947" spans="1:15" ht="15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</row>
    <row r="948" spans="1:15" ht="15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</row>
    <row r="949" spans="1:15" ht="15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</row>
    <row r="950" spans="1:15" ht="15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</row>
    <row r="951" spans="1:15" ht="15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</row>
    <row r="952" spans="1:15" ht="15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</row>
    <row r="953" spans="1:15" ht="15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</row>
    <row r="954" spans="1:15" ht="15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</row>
    <row r="955" spans="1:15" ht="15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</row>
    <row r="956" spans="1:15" ht="15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</row>
    <row r="957" spans="1:15" ht="15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</row>
    <row r="958" spans="1:15" ht="15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</row>
    <row r="959" spans="1:15" ht="15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</row>
    <row r="960" spans="1:15" ht="15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</row>
    <row r="961" spans="1:15" ht="15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</row>
    <row r="962" spans="1:15" ht="15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</row>
    <row r="963" spans="1:15" ht="15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</row>
    <row r="964" spans="1:15" ht="15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</row>
    <row r="965" spans="1:15" ht="15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</row>
    <row r="966" spans="1:15" ht="15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5" ht="15.7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5" ht="15.7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</row>
    <row r="969" spans="1:15" ht="15.7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</row>
    <row r="970" spans="1:15" ht="15.7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</row>
    <row r="971" spans="1:15" ht="15.7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</row>
    <row r="972" spans="1:15" ht="15.7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</row>
    <row r="973" spans="1:15" ht="15.7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</row>
    <row r="974" spans="1:15" ht="15.7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</row>
    <row r="975" spans="1:15" ht="15.7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</row>
    <row r="976" spans="1:15" ht="15.7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</row>
    <row r="977" spans="1:15" ht="15.7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</row>
    <row r="978" spans="1:15" ht="15.7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</row>
    <row r="979" spans="1:15" ht="15.7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</row>
    <row r="980" spans="1:15" ht="15.7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</row>
    <row r="981" spans="1:15" ht="15.7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</row>
    <row r="982" spans="1:15" ht="15.7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</row>
    <row r="983" spans="1:15" ht="15.7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</row>
    <row r="984" spans="1:15" ht="15.7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</row>
    <row r="985" spans="1:15" ht="15.7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</row>
    <row r="986" spans="1:15" ht="15.7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</row>
    <row r="987" spans="1:15" ht="15.7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</row>
    <row r="988" spans="1:15" ht="15.7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</row>
    <row r="989" spans="1:15" ht="15.7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</row>
    <row r="990" spans="1:15" ht="15.7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</row>
    <row r="991" spans="1:15" ht="15.7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</row>
    <row r="992" spans="1:15" ht="15.7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</row>
    <row r="993" spans="1:15" ht="15.7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</row>
    <row r="994" spans="1:15" ht="15.7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</row>
    <row r="995" spans="1:15" ht="15.7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</row>
    <row r="996" spans="1:15" ht="15.7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</row>
    <row r="997" spans="1:15" ht="15.7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</row>
    <row r="998" spans="1:15" ht="15.7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</row>
    <row r="999" spans="1:15" ht="15.7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</row>
    <row r="1000" spans="1:15" ht="15.7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</row>
    <row r="1001" spans="1:15" ht="15.75" customHeight="1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</row>
    <row r="1002" spans="1:15" ht="15.75" customHeight="1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</row>
  </sheetData>
  <mergeCells count="33">
    <mergeCell ref="A1:C1"/>
    <mergeCell ref="D1:M1"/>
    <mergeCell ref="A2:C2"/>
    <mergeCell ref="D2:M2"/>
    <mergeCell ref="A4:A5"/>
    <mergeCell ref="C4:E4"/>
    <mergeCell ref="B4:B5"/>
    <mergeCell ref="O4:O5"/>
    <mergeCell ref="F12:H12"/>
    <mergeCell ref="I12:K12"/>
    <mergeCell ref="L12:N12"/>
    <mergeCell ref="O12:O13"/>
    <mergeCell ref="F4:H4"/>
    <mergeCell ref="I4:K4"/>
    <mergeCell ref="L4:N4"/>
    <mergeCell ref="A11:B11"/>
    <mergeCell ref="D11:E11"/>
    <mergeCell ref="G11:H11"/>
    <mergeCell ref="A12:A13"/>
    <mergeCell ref="B12:B13"/>
    <mergeCell ref="C12:E12"/>
    <mergeCell ref="I20:K20"/>
    <mergeCell ref="L20:N20"/>
    <mergeCell ref="O20:O21"/>
    <mergeCell ref="K28:M28"/>
    <mergeCell ref="K33:M33"/>
    <mergeCell ref="A19:B19"/>
    <mergeCell ref="D19:E19"/>
    <mergeCell ref="G19:H19"/>
    <mergeCell ref="A20:A21"/>
    <mergeCell ref="B20:B21"/>
    <mergeCell ref="C20:E20"/>
    <mergeCell ref="F20:H20"/>
  </mergeCells>
  <pageMargins left="1.1000000000000001" right="0.17" top="0.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2025-01-15T08:40:56Z</cp:lastPrinted>
  <dcterms:created xsi:type="dcterms:W3CDTF">2024-01-04T02:40:55Z</dcterms:created>
  <dcterms:modified xsi:type="dcterms:W3CDTF">2025-01-15T08:49:46Z</dcterms:modified>
</cp:coreProperties>
</file>